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12360"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'ЮЛ'!$A$1:$CF$103</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<sst xmlns="http://schemas.openxmlformats.org/spreadsheetml/2006/main" count="146" uniqueCount="117">
  <si>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</si>
  <si>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</si>
  <si>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</si>
  <si>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</si>
  <si>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</si>
  <si>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</si>
  <si>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</si>
  <si>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</si>
  <si>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</si>
  <si>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</si>
  <si>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</si>
  <si>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</si>
  <si>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</si>
  <si>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</si>
  <si>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</si>
  <si>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</si>
  <si>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</si>
  <si>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</si>
  <si>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</si>
  <si>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</si>
  <si>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</si>
  <si>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</si>
  <si>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</si>
  <si>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</si>
  <si>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</si>
  <si>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</si>
  <si>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</si>
  <si>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</si>
  <si>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</si>
  <si>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</si>
  <si>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</si>
  <si>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</si>
  <si>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</si>
  <si>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Фамилия, имя, отчество поручителя</t>
  </si>
  <si>
    <t>Место постоянной работы</t>
  </si>
  <si>
    <t>Дата рождения</t>
  </si>
  <si>
    <t>Семейное положение</t>
  </si>
  <si>
    <t>Количество членов семьи</t>
  </si>
  <si>
    <t>Фактический адрес местонахождения предприятия</t>
  </si>
  <si>
    <t>Должность</t>
  </si>
  <si>
    <t>Срок работы на последнем месте</t>
  </si>
  <si>
    <t>Место дополнительной работы</t>
  </si>
  <si>
    <t>Контактная информация</t>
  </si>
  <si>
    <t>НЕДВИЖИМОСТЬ, НАХОДЯЩАЯСЯ В СОБСТВЕННОСТИ</t>
  </si>
  <si>
    <t>Квартира</t>
  </si>
  <si>
    <t>Земельный участок без строения</t>
  </si>
  <si>
    <t>Земельный участок со строением</t>
  </si>
  <si>
    <t>Гараж</t>
  </si>
  <si>
    <t>Адрес нахождения</t>
  </si>
  <si>
    <t>Площадь, всего (кв.м.)</t>
  </si>
  <si>
    <t>Прочее</t>
  </si>
  <si>
    <t>Вид</t>
  </si>
  <si>
    <t>АВТОТРАНСПОРТ, НАХОДЯЩИЙСЯ В СОБСТВЕННОСТИ</t>
  </si>
  <si>
    <t>В собственности / по генеральной доверенности</t>
  </si>
  <si>
    <t xml:space="preserve">Марка автотранпорта </t>
  </si>
  <si>
    <t>Год выпуска</t>
  </si>
  <si>
    <t>Дата принятия решения</t>
  </si>
  <si>
    <t>Образование</t>
  </si>
  <si>
    <t>В т.ч. иждивенцев</t>
  </si>
  <si>
    <t>Номер мобильного телефона</t>
  </si>
  <si>
    <t>Номер рабочего телефона</t>
  </si>
  <si>
    <t>Адрес электронной почты (e-mail)</t>
  </si>
  <si>
    <t>Государственный регистрационный номер</t>
  </si>
  <si>
    <t>Обязательство 1</t>
  </si>
  <si>
    <t>Обязательство 2</t>
  </si>
  <si>
    <t>Обязательство 3</t>
  </si>
  <si>
    <t>Обязательство 4</t>
  </si>
  <si>
    <t>Обязательство 5</t>
  </si>
  <si>
    <t>Обязательство 6</t>
  </si>
  <si>
    <t>Обязательство 7</t>
  </si>
  <si>
    <t>Обязательство 8</t>
  </si>
  <si>
    <t>Показатель</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</si>
  <si>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</si>
  <si>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</si>
  <si>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</si>
  <si>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</si>
  <si>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</si>
  <si>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</si>
  <si>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</si>
  <si>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</si>
  <si>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Расшифровка (Ф.И.О.)</t>
  </si>
  <si>
    <t>Подпись</t>
  </si>
  <si>
    <t>Расшифровка подписи</t>
  </si>
  <si>
    <t>СВЕДЕНИЯ О МИКРОЗАЙМЕ</t>
  </si>
  <si>
    <t>Доля в собственности, %</t>
  </si>
  <si>
    <t>Исполнения решения</t>
  </si>
  <si>
    <t>Вид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</si>
  <si>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</si>
  <si>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</si>
  <si>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</si>
  <si>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</si>
  <si>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</si>
  <si>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Наименование предприятия (полное)</t>
  </si>
  <si>
    <t>НАЛИЧИЕ СУДЕБНЫХ РЕШЕНИЙ И РАЗБИРАТЕЛЬСТВ</t>
  </si>
  <si>
    <t>офис обслуживания ______________</t>
  </si>
  <si>
    <t>Адрес фактического проживания</t>
  </si>
  <si>
    <t>ОТМЕТКИ ФОНДА "ЮГОРСКАЯ РЕГИОНАЛЬНАЯ МИКРОКРЕДИТНАЯ КОМПАНИЯ"</t>
  </si>
  <si>
    <t>СВЕДЕНИЯ О ЗАЙМОДАВЦЕ</t>
  </si>
  <si>
    <t>Фонд "Югорская региональная микрокредитная компания"
ОГРН 1108600002059/ИНН 8601042850</t>
  </si>
  <si>
    <t>Место рождения</t>
  </si>
  <si>
    <t>ИНН (если есть)</t>
  </si>
  <si>
    <t>СНИЛС (если есть)</t>
  </si>
  <si>
    <t>Серия, номер паспорта, кем и когда выдан, код подразделения</t>
  </si>
  <si>
    <t>АНКЕТА ПОРУЧИТЕЛЯ / ЗАЛОГОДАТЕЛЯ - ФИЗИЧЕСКОГО ЛИЦА</t>
  </si>
  <si>
    <r>
      <t xml:space="preserve">Поручительство/ Залог предоставляется в качестве обеспечения по запрашиваемому                                                   </t>
    </r>
    <r>
      <rPr>
        <b/>
        <i/>
        <sz val="10"/>
        <rFont val="Times New Roman"/>
        <family val="1"/>
      </rPr>
      <t xml:space="preserve">
</t>
    </r>
  </si>
  <si>
    <t>СВЕДЕНИЯ О ПОРУЧИТЕЛЕ/ЗАЛОГОДАТЕЛЕ</t>
  </si>
  <si>
    <t>Сумма запрашиваемого микрозайма, руб.</t>
  </si>
  <si>
    <t>Срок запрашиваемого микрозайма, мес.</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</si>
  <si>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поручителя / залогодателя - физического лица)</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</si>
  <si>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</si>
  <si>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</si>
  <si>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</si>
  <si>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</si>
  <si>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</si>
  <si>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</si>
  <si>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Были ли Вы признаны не состоятельным банкрототом в течении последних 5 лет?</t>
  </si>
  <si>
    <t xml:space="preserve">                            указать наименование юридического лица / Ф.И.О. индивидуального предпринимателя (Главы КФХ), Самозанятого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</si>
</sst>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i/>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i/>
      <sz val="12"/>
      <color indexed="12"/>
      <name val="Times New Roman"/>
      <family val="1"/>
    </font>
    <font>
      <sz val="8"/>
      <color indexed="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i/>
      <sz val="12"/>
      <color rgb="FF2907B9"/>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99FF"/>
        <bgColor indexed="64"/>
      </patternFill>
    </fill>
    <fill>
      <patternFill patternType="solid">
        <fgColor rgb="FFCCFFCC"/>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color indexed="63"/>
      </top>
      <bottom style="hair"/>
    </border>
    <border>
      <left style="hair"/>
      <right style="thin"/>
      <top>
        <color indexed="63"/>
      </top>
      <bottom style="hair"/>
    </border>
    <border>
      <left style="thin"/>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style="thin"/>
      <top style="thin"/>
      <bottom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88">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7" fillId="0" borderId="0" xfId="0" applyFont="1" applyBorder="1" applyAlignment="1">
      <alignment horizontal="left" vertical="center"/>
    </xf>
    <xf numFmtId="0" fontId="47" fillId="0" borderId="10" xfId="0" applyFont="1" applyBorder="1" applyAlignment="1">
      <alignment vertical="top" wrapText="1"/>
    </xf>
    <xf numFmtId="0" fontId="47" fillId="0" borderId="11" xfId="0" applyFont="1" applyBorder="1" applyAlignment="1">
      <alignment vertical="top" wrapText="1"/>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47" fillId="33" borderId="0" xfId="0" applyFont="1" applyFill="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3"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47" fillId="0" borderId="0"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34" borderId="21" xfId="0" applyFont="1" applyFill="1" applyBorder="1" applyAlignment="1">
      <alignment horizontal="left" vertical="center"/>
    </xf>
    <xf numFmtId="3" fontId="9" fillId="0" borderId="22"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0" fontId="9" fillId="33" borderId="16"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4" fillId="35" borderId="25"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27" xfId="0" applyFont="1" applyFill="1" applyBorder="1" applyAlignment="1">
      <alignment horizontal="center" vertical="center"/>
    </xf>
    <xf numFmtId="0" fontId="7" fillId="0" borderId="28"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4" fillId="34" borderId="2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31" xfId="0" applyFont="1" applyFill="1" applyBorder="1" applyAlignment="1">
      <alignment horizontal="left" vertical="center"/>
    </xf>
    <xf numFmtId="3" fontId="9" fillId="0" borderId="32" xfId="53" applyNumberFormat="1" applyFont="1" applyFill="1" applyBorder="1" applyAlignment="1">
      <alignment horizontal="center" vertical="center"/>
      <protection/>
    </xf>
    <xf numFmtId="3" fontId="9" fillId="0" borderId="33" xfId="53" applyNumberFormat="1" applyFont="1" applyFill="1" applyBorder="1" applyAlignment="1">
      <alignment horizontal="center" vertical="center"/>
      <protection/>
    </xf>
    <xf numFmtId="3" fontId="9" fillId="0" borderId="34" xfId="53" applyNumberFormat="1" applyFont="1" applyFill="1" applyBorder="1" applyAlignment="1">
      <alignment horizontal="center" vertical="center"/>
      <protection/>
    </xf>
    <xf numFmtId="3" fontId="9" fillId="0" borderId="35" xfId="0" applyNumberFormat="1" applyFont="1" applyFill="1" applyBorder="1" applyAlignment="1">
      <alignment horizontal="center" vertical="center"/>
    </xf>
    <xf numFmtId="3" fontId="9" fillId="0" borderId="36" xfId="0" applyNumberFormat="1" applyFont="1" applyFill="1" applyBorder="1" applyAlignment="1">
      <alignment horizontal="center" vertical="center"/>
    </xf>
    <xf numFmtId="0" fontId="4" fillId="34" borderId="37" xfId="0" applyFont="1" applyFill="1" applyBorder="1" applyAlignment="1">
      <alignment horizontal="left" vertical="center" wrapText="1"/>
    </xf>
    <xf numFmtId="0" fontId="4" fillId="34" borderId="33" xfId="0" applyFont="1" applyFill="1" applyBorder="1" applyAlignment="1">
      <alignment horizontal="left" vertical="center"/>
    </xf>
    <xf numFmtId="0" fontId="4" fillId="34" borderId="34" xfId="0" applyFont="1" applyFill="1" applyBorder="1" applyAlignment="1">
      <alignment horizontal="left" vertical="center"/>
    </xf>
    <xf numFmtId="3" fontId="9" fillId="0" borderId="38" xfId="53" applyNumberFormat="1" applyFont="1" applyFill="1" applyBorder="1" applyAlignment="1">
      <alignment horizontal="center" vertical="center"/>
      <protection/>
    </xf>
    <xf numFmtId="3" fontId="9" fillId="0" borderId="39" xfId="53" applyNumberFormat="1" applyFont="1" applyFill="1" applyBorder="1" applyAlignment="1">
      <alignment horizontal="center" vertical="center"/>
      <protection/>
    </xf>
    <xf numFmtId="3" fontId="9" fillId="0" borderId="40" xfId="53" applyNumberFormat="1" applyFont="1" applyFill="1" applyBorder="1" applyAlignment="1">
      <alignment horizontal="center" vertical="center"/>
      <protection/>
    </xf>
    <xf numFmtId="3" fontId="9" fillId="0" borderId="41" xfId="53" applyNumberFormat="1" applyFont="1" applyFill="1" applyBorder="1" applyAlignment="1">
      <alignment horizontal="center" vertical="center"/>
      <protection/>
    </xf>
    <xf numFmtId="3" fontId="9" fillId="0" borderId="20" xfId="53" applyNumberFormat="1" applyFont="1" applyFill="1" applyBorder="1" applyAlignment="1">
      <alignment horizontal="center" vertical="center"/>
      <protection/>
    </xf>
    <xf numFmtId="3" fontId="9" fillId="0" borderId="21" xfId="53" applyNumberFormat="1" applyFont="1" applyFill="1" applyBorder="1" applyAlignment="1">
      <alignment horizontal="center" vertical="center"/>
      <protection/>
    </xf>
    <xf numFmtId="3" fontId="9" fillId="0" borderId="42" xfId="0" applyNumberFormat="1" applyFont="1" applyFill="1" applyBorder="1" applyAlignment="1">
      <alignment horizontal="center" vertical="center"/>
    </xf>
    <xf numFmtId="0" fontId="4" fillId="34" borderId="37" xfId="0" applyFont="1" applyFill="1" applyBorder="1" applyAlignment="1">
      <alignment horizontal="left" vertical="center"/>
    </xf>
    <xf numFmtId="14" fontId="9" fillId="0" borderId="32" xfId="53" applyNumberFormat="1" applyFont="1" applyFill="1" applyBorder="1" applyAlignment="1">
      <alignment horizontal="center" vertical="center"/>
      <protection/>
    </xf>
    <xf numFmtId="14" fontId="9" fillId="0" borderId="33" xfId="53" applyNumberFormat="1" applyFont="1" applyFill="1" applyBorder="1" applyAlignment="1">
      <alignment horizontal="center" vertical="center"/>
      <protection/>
    </xf>
    <xf numFmtId="14" fontId="9" fillId="0" borderId="34" xfId="53" applyNumberFormat="1" applyFont="1" applyFill="1" applyBorder="1" applyAlignment="1">
      <alignment horizontal="center" vertical="center"/>
      <protection/>
    </xf>
    <xf numFmtId="14" fontId="9" fillId="0" borderId="35" xfId="0" applyNumberFormat="1" applyFont="1" applyFill="1" applyBorder="1" applyAlignment="1">
      <alignment horizontal="center" vertical="center"/>
    </xf>
    <xf numFmtId="14" fontId="9" fillId="0" borderId="36" xfId="0" applyNumberFormat="1" applyFont="1" applyFill="1" applyBorder="1" applyAlignment="1">
      <alignment horizontal="center" vertical="center"/>
    </xf>
    <xf numFmtId="0" fontId="4" fillId="33" borderId="15" xfId="0" applyFont="1" applyFill="1" applyBorder="1" applyAlignment="1">
      <alignment horizontal="left" vertical="center" wrapText="1"/>
    </xf>
    <xf numFmtId="0" fontId="0" fillId="33" borderId="16" xfId="0" applyFill="1" applyBorder="1" applyAlignment="1">
      <alignment vertical="center"/>
    </xf>
    <xf numFmtId="0" fontId="0" fillId="33" borderId="13" xfId="0" applyFill="1" applyBorder="1" applyAlignment="1">
      <alignment vertical="center"/>
    </xf>
    <xf numFmtId="3" fontId="9" fillId="0" borderId="43" xfId="0" applyNumberFormat="1" applyFont="1" applyFill="1" applyBorder="1" applyAlignment="1">
      <alignment horizontal="center" vertical="center"/>
    </xf>
    <xf numFmtId="0" fontId="4" fillId="33" borderId="44" xfId="0" applyFont="1" applyFill="1" applyBorder="1" applyAlignment="1">
      <alignment horizontal="left" vertical="center" wrapText="1"/>
    </xf>
    <xf numFmtId="0" fontId="0" fillId="33" borderId="45" xfId="0" applyFill="1" applyBorder="1" applyAlignment="1">
      <alignment vertical="center"/>
    </xf>
    <xf numFmtId="0" fontId="0" fillId="33" borderId="46" xfId="0" applyFill="1" applyBorder="1" applyAlignment="1">
      <alignment vertical="center"/>
    </xf>
    <xf numFmtId="0" fontId="4" fillId="34" borderId="33"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47" xfId="0" applyFont="1" applyFill="1" applyBorder="1" applyAlignment="1">
      <alignment horizontal="left" vertical="center" wrapText="1"/>
    </xf>
    <xf numFmtId="0" fontId="9" fillId="0" borderId="32" xfId="53" applyFont="1" applyFill="1" applyBorder="1" applyAlignment="1">
      <alignment horizontal="center" vertical="center"/>
      <protection/>
    </xf>
    <xf numFmtId="0" fontId="9" fillId="0" borderId="33" xfId="53" applyFont="1" applyFill="1" applyBorder="1" applyAlignment="1">
      <alignment horizontal="center" vertical="center"/>
      <protection/>
    </xf>
    <xf numFmtId="0" fontId="9" fillId="0" borderId="34" xfId="53" applyFont="1" applyFill="1" applyBorder="1" applyAlignment="1">
      <alignment horizontal="center" vertical="center"/>
      <protection/>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48" fillId="0" borderId="32" xfId="0" applyFont="1" applyBorder="1" applyAlignment="1">
      <alignment horizontal="center" vertical="top"/>
    </xf>
    <xf numFmtId="0" fontId="48" fillId="0" borderId="33" xfId="0" applyFont="1" applyBorder="1" applyAlignment="1">
      <alignment horizontal="center" vertical="top"/>
    </xf>
    <xf numFmtId="0" fontId="48" fillId="0" borderId="34" xfId="0" applyFont="1" applyBorder="1" applyAlignment="1">
      <alignment horizontal="center" vertical="top"/>
    </xf>
    <xf numFmtId="0" fontId="9" fillId="36" borderId="28" xfId="0" applyFont="1" applyFill="1" applyBorder="1" applyAlignment="1">
      <alignment horizontal="left" vertical="center" wrapText="1"/>
    </xf>
    <xf numFmtId="0" fontId="9" fillId="36" borderId="17" xfId="0" applyFont="1" applyFill="1" applyBorder="1" applyAlignment="1">
      <alignment horizontal="left" vertical="center" wrapText="1"/>
    </xf>
    <xf numFmtId="0" fontId="9" fillId="36" borderId="18"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9" fillId="0" borderId="48" xfId="53" applyFont="1" applyFill="1" applyBorder="1" applyAlignment="1">
      <alignment horizontal="center" vertical="center"/>
      <protection/>
    </xf>
    <xf numFmtId="0" fontId="9" fillId="0" borderId="30" xfId="53" applyFont="1" applyFill="1" applyBorder="1" applyAlignment="1">
      <alignment horizontal="center" vertical="center"/>
      <protection/>
    </xf>
    <xf numFmtId="0" fontId="9" fillId="0" borderId="31" xfId="53" applyFont="1" applyFill="1" applyBorder="1" applyAlignment="1">
      <alignment horizontal="center" vertical="center"/>
      <protection/>
    </xf>
    <xf numFmtId="0" fontId="9" fillId="0" borderId="38" xfId="53" applyFont="1" applyFill="1" applyBorder="1" applyAlignment="1">
      <alignment horizontal="center" vertical="center"/>
      <protection/>
    </xf>
    <xf numFmtId="0" fontId="9" fillId="0" borderId="39" xfId="53" applyFont="1" applyFill="1" applyBorder="1" applyAlignment="1">
      <alignment horizontal="center" vertical="center"/>
      <protection/>
    </xf>
    <xf numFmtId="0" fontId="9" fillId="0" borderId="40" xfId="53" applyFont="1" applyFill="1" applyBorder="1" applyAlignment="1">
      <alignment horizontal="center" vertical="center"/>
      <protection/>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9" fillId="33" borderId="0" xfId="0" applyFont="1" applyFill="1" applyBorder="1" applyAlignment="1">
      <alignment vertical="center" wrapText="1"/>
    </xf>
    <xf numFmtId="0" fontId="3" fillId="33" borderId="0" xfId="0" applyFont="1" applyFill="1" applyBorder="1" applyAlignment="1">
      <alignment vertical="center" wrapText="1"/>
    </xf>
    <xf numFmtId="0" fontId="9" fillId="34" borderId="49" xfId="0" applyFont="1" applyFill="1" applyBorder="1" applyAlignment="1">
      <alignment horizontal="left" vertical="center" wrapText="1"/>
    </xf>
    <xf numFmtId="0" fontId="9" fillId="34" borderId="50" xfId="0" applyFont="1" applyFill="1" applyBorder="1" applyAlignment="1">
      <alignment horizontal="left" vertical="center" wrapText="1"/>
    </xf>
    <xf numFmtId="0" fontId="9" fillId="34" borderId="25" xfId="0" applyFont="1" applyFill="1" applyBorder="1" applyAlignment="1">
      <alignment horizontal="left" vertical="center" wrapText="1"/>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0" fontId="4" fillId="33" borderId="4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8" fillId="0" borderId="16" xfId="0" applyFont="1" applyBorder="1" applyAlignment="1">
      <alignment horizontal="center" vertical="top"/>
    </xf>
    <xf numFmtId="0" fontId="48" fillId="0" borderId="13" xfId="0" applyFont="1" applyBorder="1" applyAlignment="1">
      <alignment horizontal="center" vertical="top"/>
    </xf>
    <xf numFmtId="0" fontId="9" fillId="38" borderId="52" xfId="0" applyFont="1" applyFill="1" applyBorder="1" applyAlignment="1">
      <alignment horizontal="left" vertical="center"/>
    </xf>
    <xf numFmtId="0" fontId="9" fillId="38" borderId="53" xfId="0" applyFont="1" applyFill="1" applyBorder="1" applyAlignment="1">
      <alignment horizontal="left" vertical="center"/>
    </xf>
    <xf numFmtId="0" fontId="9" fillId="38" borderId="54" xfId="0" applyFont="1" applyFill="1" applyBorder="1" applyAlignment="1">
      <alignment horizontal="left" vertical="center"/>
    </xf>
    <xf numFmtId="0" fontId="48" fillId="0" borderId="55" xfId="0" applyFont="1" applyBorder="1" applyAlignment="1">
      <alignment horizontal="center" vertical="top"/>
    </xf>
    <xf numFmtId="0" fontId="48" fillId="0" borderId="37" xfId="0" applyFont="1" applyBorder="1" applyAlignment="1">
      <alignment horizontal="center" vertical="top"/>
    </xf>
    <xf numFmtId="0" fontId="4" fillId="37" borderId="15" xfId="0" applyFont="1" applyFill="1" applyBorder="1" applyAlignment="1">
      <alignment horizontal="left" vertical="center" wrapText="1"/>
    </xf>
    <xf numFmtId="0" fontId="4" fillId="37" borderId="16"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4" fillId="33" borderId="19"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7" borderId="44" xfId="0" applyFont="1" applyFill="1" applyBorder="1" applyAlignment="1">
      <alignment horizontal="left" vertical="center" wrapText="1"/>
    </xf>
    <xf numFmtId="0" fontId="4" fillId="37" borderId="45" xfId="0" applyFont="1" applyFill="1" applyBorder="1" applyAlignment="1">
      <alignment horizontal="left" vertical="center" wrapText="1"/>
    </xf>
    <xf numFmtId="0" fontId="4" fillId="37" borderId="46" xfId="0" applyFont="1" applyFill="1" applyBorder="1" applyAlignment="1">
      <alignment horizontal="left" vertical="center" wrapText="1"/>
    </xf>
    <xf numFmtId="0" fontId="9" fillId="0" borderId="33" xfId="0" applyNumberFormat="1" applyFont="1" applyBorder="1" applyAlignment="1">
      <alignment horizontal="center" vertical="center" wrapText="1"/>
    </xf>
    <xf numFmtId="0" fontId="9" fillId="0" borderId="55" xfId="0" applyNumberFormat="1" applyFont="1" applyBorder="1" applyAlignment="1">
      <alignment horizontal="center" vertical="center" wrapText="1"/>
    </xf>
    <xf numFmtId="0" fontId="4" fillId="39" borderId="18"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0" borderId="33"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9" fillId="0" borderId="33"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4" fillId="37" borderId="28"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3" xfId="0" applyFont="1" applyFill="1" applyBorder="1" applyAlignment="1">
      <alignment horizontal="center" vertical="center"/>
    </xf>
    <xf numFmtId="0" fontId="4" fillId="37" borderId="57" xfId="0"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7" borderId="58" xfId="0" applyFont="1" applyFill="1" applyBorder="1" applyAlignment="1">
      <alignment horizontal="center" vertical="center" wrapText="1"/>
    </xf>
    <xf numFmtId="0" fontId="4" fillId="37" borderId="59"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60"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9" borderId="24" xfId="0" applyFont="1" applyFill="1" applyBorder="1" applyAlignment="1">
      <alignment horizontal="center" vertical="center"/>
    </xf>
    <xf numFmtId="0" fontId="4" fillId="34" borderId="63"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8" fillId="0" borderId="0" xfId="0" applyFont="1" applyBorder="1" applyAlignment="1">
      <alignment horizontal="center" vertical="top"/>
    </xf>
    <xf numFmtId="0" fontId="48" fillId="0" borderId="12" xfId="0" applyFont="1" applyBorder="1" applyAlignment="1">
      <alignment horizontal="center" vertical="top"/>
    </xf>
    <xf numFmtId="0" fontId="4" fillId="34" borderId="64" xfId="0" applyFont="1" applyFill="1" applyBorder="1" applyAlignment="1">
      <alignment horizontal="left" vertical="center" wrapText="1"/>
    </xf>
    <xf numFmtId="0" fontId="4" fillId="37" borderId="26" xfId="0" applyFont="1" applyFill="1" applyBorder="1" applyAlignment="1">
      <alignment horizontal="left" vertical="center" wrapText="1"/>
    </xf>
    <xf numFmtId="0" fontId="4" fillId="37" borderId="65" xfId="0" applyFont="1" applyFill="1" applyBorder="1" applyAlignment="1">
      <alignment horizontal="left" vertical="center" wrapText="1"/>
    </xf>
    <xf numFmtId="0" fontId="48" fillId="0" borderId="25" xfId="0" applyFont="1" applyBorder="1" applyAlignment="1">
      <alignment horizontal="center" vertical="top"/>
    </xf>
    <xf numFmtId="0" fontId="48" fillId="0" borderId="26" xfId="0" applyFont="1" applyBorder="1" applyAlignment="1">
      <alignment horizontal="center" vertical="top"/>
    </xf>
    <xf numFmtId="0" fontId="48" fillId="0" borderId="27" xfId="0" applyFont="1" applyBorder="1" applyAlignment="1">
      <alignment horizontal="center" vertical="top"/>
    </xf>
    <xf numFmtId="0" fontId="48" fillId="0" borderId="65" xfId="0" applyFont="1" applyBorder="1" applyAlignment="1">
      <alignment horizontal="center" vertical="top"/>
    </xf>
    <xf numFmtId="0" fontId="48" fillId="0" borderId="64" xfId="0" applyFont="1" applyBorder="1" applyAlignment="1">
      <alignment horizontal="center" vertical="top"/>
    </xf>
    <xf numFmtId="3" fontId="9" fillId="0" borderId="66" xfId="0" applyNumberFormat="1" applyFont="1" applyFill="1" applyBorder="1" applyAlignment="1">
      <alignment horizontal="center" vertical="center"/>
    </xf>
    <xf numFmtId="3" fontId="9" fillId="0" borderId="67" xfId="0" applyNumberFormat="1" applyFont="1" applyFill="1" applyBorder="1" applyAlignment="1">
      <alignment horizontal="center" vertical="center"/>
    </xf>
    <xf numFmtId="0" fontId="48" fillId="0" borderId="59" xfId="0" applyFont="1" applyBorder="1" applyAlignment="1">
      <alignment horizontal="center" vertical="top"/>
    </xf>
    <xf numFmtId="0" fontId="48" fillId="0" borderId="60" xfId="0" applyFont="1" applyBorder="1" applyAlignment="1">
      <alignment horizontal="center" vertical="top"/>
    </xf>
    <xf numFmtId="0" fontId="48" fillId="0" borderId="15" xfId="0" applyFont="1" applyBorder="1" applyAlignment="1">
      <alignment horizontal="center" vertical="top"/>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8" fillId="0" borderId="61" xfId="0" applyFont="1" applyBorder="1" applyAlignment="1">
      <alignment horizontal="center" vertical="top"/>
    </xf>
    <xf numFmtId="0" fontId="48" fillId="0" borderId="62" xfId="0" applyFont="1" applyBorder="1" applyAlignment="1">
      <alignment horizontal="center" vertical="top"/>
    </xf>
    <xf numFmtId="0" fontId="4" fillId="37" borderId="14"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7" borderId="12" xfId="0" applyFont="1" applyFill="1" applyBorder="1" applyAlignment="1">
      <alignment horizontal="left" vertical="center" wrapText="1"/>
    </xf>
    <xf numFmtId="0" fontId="4" fillId="39" borderId="28" xfId="0" applyFont="1" applyFill="1" applyBorder="1" applyAlignment="1">
      <alignment horizontal="center" vertical="center"/>
    </xf>
    <xf numFmtId="0" fontId="4" fillId="39" borderId="17"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0" borderId="26"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0" fontId="4" fillId="37" borderId="55"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4" fillId="37" borderId="20" xfId="0" applyFont="1" applyFill="1" applyBorder="1" applyAlignment="1">
      <alignment horizontal="left" vertical="center" wrapText="1"/>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6"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33" borderId="4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5" fillId="34" borderId="0"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18" xfId="0" applyFont="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3" fillId="33" borderId="0" xfId="0" applyFont="1" applyFill="1" applyBorder="1" applyAlignment="1">
      <alignment horizontal="left" vertical="center" wrapText="1"/>
    </xf>
    <xf numFmtId="0" fontId="9" fillId="38" borderId="28" xfId="0" applyFont="1" applyFill="1" applyBorder="1" applyAlignment="1">
      <alignment horizontal="left" vertical="center"/>
    </xf>
    <xf numFmtId="0" fontId="9" fillId="38" borderId="17" xfId="0" applyFont="1" applyFill="1" applyBorder="1" applyAlignment="1">
      <alignment horizontal="left" vertical="center"/>
    </xf>
    <xf numFmtId="0" fontId="9" fillId="38" borderId="18" xfId="0" applyFont="1" applyFill="1" applyBorder="1" applyAlignment="1">
      <alignment horizontal="left" vertical="center"/>
    </xf>
    <xf numFmtId="0" fontId="4" fillId="0" borderId="28"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0" fillId="0" borderId="24" xfId="0" applyBorder="1" applyAlignment="1">
      <alignment horizontal="center"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4" fillId="0" borderId="28"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4" borderId="24" xfId="0" applyFont="1" applyFill="1" applyBorder="1" applyAlignment="1">
      <alignment horizontal="left" vertical="center" wrapText="1"/>
    </xf>
    <xf numFmtId="3" fontId="9" fillId="0" borderId="24" xfId="0" applyNumberFormat="1" applyFont="1" applyFill="1" applyBorder="1" applyAlignment="1">
      <alignment horizontal="center" vertical="center"/>
    </xf>
    <xf numFmtId="0" fontId="4" fillId="0" borderId="24"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4" fontId="7" fillId="0" borderId="28"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18" xfId="0" applyNumberFormat="1" applyFont="1" applyBorder="1" applyAlignment="1">
      <alignment horizontal="center" vertical="center"/>
    </xf>
    <xf numFmtId="0" fontId="6" fillId="37" borderId="68" xfId="0" applyFont="1" applyFill="1" applyBorder="1" applyAlignment="1">
      <alignment horizontal="left" vertical="center"/>
    </xf>
    <xf numFmtId="0" fontId="6" fillId="37" borderId="69" xfId="0" applyFont="1" applyFill="1" applyBorder="1" applyAlignment="1">
      <alignment horizontal="left" vertical="center"/>
    </xf>
    <xf numFmtId="0" fontId="6" fillId="37" borderId="70" xfId="0" applyFont="1" applyFill="1" applyBorder="1" applyAlignment="1">
      <alignment horizontal="left" vertical="center"/>
    </xf>
    <xf numFmtId="0" fontId="6" fillId="34" borderId="28" xfId="0" applyFont="1" applyFill="1" applyBorder="1" applyAlignment="1">
      <alignment horizontal="left" vertical="center"/>
    </xf>
    <xf numFmtId="0" fontId="6" fillId="34" borderId="17" xfId="0" applyFont="1" applyFill="1" applyBorder="1" applyAlignment="1">
      <alignment horizontal="left" vertical="center"/>
    </xf>
    <xf numFmtId="0" fontId="6" fillId="37" borderId="18" xfId="0" applyFont="1" applyFill="1" applyBorder="1" applyAlignment="1">
      <alignment horizontal="left" vertical="center"/>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33" borderId="46"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0" fontId="6" fillId="37" borderId="71" xfId="0" applyFont="1" applyFill="1" applyBorder="1" applyAlignment="1">
      <alignment horizontal="left" vertical="center"/>
    </xf>
    <xf numFmtId="0" fontId="6" fillId="37" borderId="42" xfId="0" applyFont="1" applyFill="1" applyBorder="1" applyAlignment="1">
      <alignment horizontal="left" vertical="center"/>
    </xf>
    <xf numFmtId="0" fontId="6" fillId="37" borderId="59" xfId="0" applyFont="1" applyFill="1" applyBorder="1" applyAlignment="1">
      <alignment horizontal="left" vertical="center"/>
    </xf>
    <xf numFmtId="0" fontId="3" fillId="38" borderId="28" xfId="0" applyFont="1" applyFill="1" applyBorder="1" applyAlignment="1">
      <alignment horizontal="left" vertical="center"/>
    </xf>
    <xf numFmtId="0" fontId="3" fillId="38" borderId="17" xfId="0" applyFont="1" applyFill="1" applyBorder="1" applyAlignment="1">
      <alignment horizontal="left" vertical="center"/>
    </xf>
    <xf numFmtId="0" fontId="3" fillId="38" borderId="18" xfId="0" applyFont="1" applyFill="1" applyBorder="1" applyAlignment="1">
      <alignment horizontal="left" vertical="center"/>
    </xf>
    <xf numFmtId="0" fontId="6" fillId="34" borderId="7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7" borderId="74"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6" fillId="37" borderId="43" xfId="0" applyFont="1" applyFill="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219075</xdr:colOff>
      <xdr:row>43</xdr:row>
      <xdr:rowOff>123825</xdr:rowOff>
    </xdr:from>
    <xdr:ext cx="342900" cy="295275"/>
    <xdr:sp>
      <xdr:nvSpPr>
        <xdr:cNvPr id="1" name="AutoShape 54" descr="optnbtn"/>
        <xdr:cNvSpPr>
          <a:spLocks noChangeAspect="1"/>
        </xdr:cNvSpPr>
      </xdr:nvSpPr>
      <xdr:spPr>
        <a:xfrm>
          <a:off x="4210050" y="135445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43</xdr:row>
      <xdr:rowOff>0</xdr:rowOff>
    </xdr:from>
    <xdr:ext cx="342900" cy="295275"/>
    <xdr:sp>
      <xdr:nvSpPr>
        <xdr:cNvPr id="2" name="AutoShape 55" descr="optnbtn"/>
        <xdr:cNvSpPr>
          <a:spLocks noChangeAspect="1"/>
        </xdr:cNvSpPr>
      </xdr:nvSpPr>
      <xdr:spPr>
        <a:xfrm>
          <a:off x="4286250" y="134207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3" name="AutoShape 133"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4" name="AutoShape 134"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5" name="AutoShape 135"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6" name="AutoShape 136"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7" name="AutoShape 137"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8" name="AutoShape 138"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9" name="AutoShape 139"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0" name="AutoShape 140"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95275"/>
    <xdr:sp>
      <xdr:nvSpPr>
        <xdr:cNvPr id="11" name="AutoShape 141" descr="optnbtn"/>
        <xdr:cNvSpPr>
          <a:spLocks noChangeAspect="1"/>
        </xdr:cNvSpPr>
      </xdr:nvSpPr>
      <xdr:spPr>
        <a:xfrm>
          <a:off x="5276850" y="105537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95275"/>
    <xdr:sp>
      <xdr:nvSpPr>
        <xdr:cNvPr id="12" name="AutoShape 142" descr="optnbtn"/>
        <xdr:cNvSpPr>
          <a:spLocks noChangeAspect="1"/>
        </xdr:cNvSpPr>
      </xdr:nvSpPr>
      <xdr:spPr>
        <a:xfrm>
          <a:off x="5276850" y="105537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3" name="AutoShape 143"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14325"/>
    <xdr:sp>
      <xdr:nvSpPr>
        <xdr:cNvPr id="14" name="AutoShape 144" descr="optnbtn"/>
        <xdr:cNvSpPr>
          <a:spLocks noChangeAspect="1"/>
        </xdr:cNvSpPr>
      </xdr:nvSpPr>
      <xdr:spPr>
        <a:xfrm>
          <a:off x="5276850" y="133350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5" name="AutoShape 209" descr="optnbtn"/>
        <xdr:cNvSpPr>
          <a:spLocks noChangeAspect="1"/>
        </xdr:cNvSpPr>
      </xdr:nvSpPr>
      <xdr:spPr>
        <a:xfrm>
          <a:off x="5276850" y="10553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6" name="AutoShape 210" descr="optnbtn"/>
        <xdr:cNvSpPr>
          <a:spLocks noChangeAspect="1"/>
        </xdr:cNvSpPr>
      </xdr:nvSpPr>
      <xdr:spPr>
        <a:xfrm>
          <a:off x="5276850" y="10553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7" name="AutoShape 211" descr="optnbtn"/>
        <xdr:cNvSpPr>
          <a:spLocks noChangeAspect="1"/>
        </xdr:cNvSpPr>
      </xdr:nvSpPr>
      <xdr:spPr>
        <a:xfrm>
          <a:off x="5276850" y="10553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35</xdr:row>
      <xdr:rowOff>0</xdr:rowOff>
    </xdr:from>
    <xdr:ext cx="352425" cy="285750"/>
    <xdr:sp>
      <xdr:nvSpPr>
        <xdr:cNvPr id="18" name="AutoShape 212" descr="optnbtn"/>
        <xdr:cNvSpPr>
          <a:spLocks noChangeAspect="1"/>
        </xdr:cNvSpPr>
      </xdr:nvSpPr>
      <xdr:spPr>
        <a:xfrm>
          <a:off x="5276850" y="105537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19" name="AutoShape 213"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0" name="AutoShape 214"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1" name="AutoShape 215"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2" name="AutoShape 216"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3" name="AutoShape 217"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4" name="AutoShape 218"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5" name="AutoShape 219"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6" name="AutoShape 220"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7" name="AutoShape 221"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8" name="AutoShape 222"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29" name="AutoShape 223"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0" name="AutoShape 224"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1" name="AutoShape 225"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2" name="AutoShape 226"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3" name="AutoShape 227"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4" name="AutoShape 228"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5" name="AutoShape 229"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36" name="AutoShape 230"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7" name="AutoShape 234"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8" name="AutoShape 235"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39" name="AutoShape 236"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0" name="AutoShape 237"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1" name="AutoShape 238"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43</xdr:row>
      <xdr:rowOff>0</xdr:rowOff>
    </xdr:from>
    <xdr:ext cx="352425" cy="295275"/>
    <xdr:sp>
      <xdr:nvSpPr>
        <xdr:cNvPr id="42" name="AutoShape 239" descr="optnbtn"/>
        <xdr:cNvSpPr>
          <a:spLocks noChangeAspect="1"/>
        </xdr:cNvSpPr>
      </xdr:nvSpPr>
      <xdr:spPr>
        <a:xfrm>
          <a:off x="10115550" y="134207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61</xdr:row>
      <xdr:rowOff>47625</xdr:rowOff>
    </xdr:from>
    <xdr:ext cx="342900" cy="533400"/>
    <xdr:sp>
      <xdr:nvSpPr>
        <xdr:cNvPr id="43" name="AutoShape 55" descr="optnbtn"/>
        <xdr:cNvSpPr>
          <a:spLocks noChangeAspect="1"/>
        </xdr:cNvSpPr>
      </xdr:nvSpPr>
      <xdr:spPr>
        <a:xfrm>
          <a:off x="4210050" y="188880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4" name="AutoShape 234"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5" name="AutoShape 235"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6" name="AutoShape 236"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7" name="AutoShape 237"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8" name="AutoShape 238"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523875"/>
    <xdr:sp>
      <xdr:nvSpPr>
        <xdr:cNvPr id="49" name="AutoShape 239" descr="optnbtn"/>
        <xdr:cNvSpPr>
          <a:spLocks noChangeAspect="1"/>
        </xdr:cNvSpPr>
      </xdr:nvSpPr>
      <xdr:spPr>
        <a:xfrm>
          <a:off x="10115550" y="1966912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0" name="AutoShape 133"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1" name="AutoShape 134"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2" name="AutoShape 135"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3" name="AutoShape 136"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4" name="AutoShape 137"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5" name="AutoShape 138"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6" name="AutoShape 139"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304800"/>
    <xdr:sp>
      <xdr:nvSpPr>
        <xdr:cNvPr id="57" name="AutoShape 140" descr="optnbtn"/>
        <xdr:cNvSpPr>
          <a:spLocks noChangeAspect="1"/>
        </xdr:cNvSpPr>
      </xdr:nvSpPr>
      <xdr:spPr>
        <a:xfrm>
          <a:off x="5276850" y="13335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58" name="AutoShape 217"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59" name="AutoShape 218"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0" name="AutoShape 219"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1" name="AutoShape 220"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2" name="AutoShape 221"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3" name="AutoShape 222"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4" name="AutoShape 223"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5" name="AutoShape 224"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6" name="AutoShape 225"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7" name="AutoShape 226"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8" name="AutoShape 227"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69" name="AutoShape 228"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70" name="AutoShape 229"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42</xdr:row>
      <xdr:rowOff>0</xdr:rowOff>
    </xdr:from>
    <xdr:ext cx="352425" cy="295275"/>
    <xdr:sp>
      <xdr:nvSpPr>
        <xdr:cNvPr id="71" name="AutoShape 230" descr="optnbtn"/>
        <xdr:cNvSpPr>
          <a:spLocks noChangeAspect="1"/>
        </xdr:cNvSpPr>
      </xdr:nvSpPr>
      <xdr:spPr>
        <a:xfrm>
          <a:off x="5276850" y="13335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79</xdr:row>
      <xdr:rowOff>0</xdr:rowOff>
    </xdr:from>
    <xdr:ext cx="342900" cy="523875"/>
    <xdr:sp>
      <xdr:nvSpPr>
        <xdr:cNvPr id="72" name="AutoShape 54" descr="optnbtn"/>
        <xdr:cNvSpPr>
          <a:spLocks noChangeAspect="1"/>
        </xdr:cNvSpPr>
      </xdr:nvSpPr>
      <xdr:spPr>
        <a:xfrm>
          <a:off x="4286250" y="263080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79</xdr:row>
      <xdr:rowOff>0</xdr:rowOff>
    </xdr:from>
    <xdr:ext cx="342900" cy="523875"/>
    <xdr:sp>
      <xdr:nvSpPr>
        <xdr:cNvPr id="73" name="AutoShape 55" descr="optnbtn"/>
        <xdr:cNvSpPr>
          <a:spLocks noChangeAspect="1"/>
        </xdr:cNvSpPr>
      </xdr:nvSpPr>
      <xdr:spPr>
        <a:xfrm>
          <a:off x="4286250" y="263080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4" name="AutoShape 234"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5" name="AutoShape 235"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6" name="AutoShape 236"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7" name="AutoShape 237"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8" name="AutoShape 238"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523875"/>
    <xdr:sp>
      <xdr:nvSpPr>
        <xdr:cNvPr id="79" name="AutoShape 239" descr="optnbtn"/>
        <xdr:cNvSpPr>
          <a:spLocks noChangeAspect="1"/>
        </xdr:cNvSpPr>
      </xdr:nvSpPr>
      <xdr:spPr>
        <a:xfrm>
          <a:off x="10115550" y="263080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80" name="AutoShape 141" descr="optnbtn"/>
        <xdr:cNvSpPr>
          <a:spLocks noChangeAspect="1"/>
        </xdr:cNvSpPr>
      </xdr:nvSpPr>
      <xdr:spPr>
        <a:xfrm>
          <a:off x="5276850"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81" name="AutoShape 142" descr="optnbtn"/>
        <xdr:cNvSpPr>
          <a:spLocks noChangeAspect="1"/>
        </xdr:cNvSpPr>
      </xdr:nvSpPr>
      <xdr:spPr>
        <a:xfrm>
          <a:off x="5276850" y="121348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2" name="AutoShape 209" descr="optnbtn"/>
        <xdr:cNvSpPr>
          <a:spLocks noChangeAspect="1"/>
        </xdr:cNvSpPr>
      </xdr:nvSpPr>
      <xdr:spPr>
        <a:xfrm>
          <a:off x="5276850" y="121348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3" name="AutoShape 210" descr="optnbtn"/>
        <xdr:cNvSpPr>
          <a:spLocks noChangeAspect="1"/>
        </xdr:cNvSpPr>
      </xdr:nvSpPr>
      <xdr:spPr>
        <a:xfrm>
          <a:off x="5276850" y="121348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4" name="AutoShape 211" descr="optnbtn"/>
        <xdr:cNvSpPr>
          <a:spLocks noChangeAspect="1"/>
        </xdr:cNvSpPr>
      </xdr:nvSpPr>
      <xdr:spPr>
        <a:xfrm>
          <a:off x="5276850" y="121348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85750"/>
    <xdr:sp>
      <xdr:nvSpPr>
        <xdr:cNvPr id="85" name="AutoShape 212" descr="optnbtn"/>
        <xdr:cNvSpPr>
          <a:spLocks noChangeAspect="1"/>
        </xdr:cNvSpPr>
      </xdr:nvSpPr>
      <xdr:spPr>
        <a:xfrm>
          <a:off x="5276850" y="121348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342900" cy="295275"/>
    <xdr:sp>
      <xdr:nvSpPr>
        <xdr:cNvPr id="86" name="AutoShape 54" descr="optnbtn"/>
        <xdr:cNvSpPr>
          <a:spLocks noChangeAspect="1"/>
        </xdr:cNvSpPr>
      </xdr:nvSpPr>
      <xdr:spPr>
        <a:xfrm>
          <a:off x="4286250" y="160020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342900" cy="295275"/>
    <xdr:sp>
      <xdr:nvSpPr>
        <xdr:cNvPr id="87" name="AutoShape 55" descr="optnbtn"/>
        <xdr:cNvSpPr>
          <a:spLocks noChangeAspect="1"/>
        </xdr:cNvSpPr>
      </xdr:nvSpPr>
      <xdr:spPr>
        <a:xfrm>
          <a:off x="4286250" y="160020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88" name="AutoShape 133"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89" name="AutoShape 134"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0" name="AutoShape 135"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1" name="AutoShape 136"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2" name="AutoShape 137"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3" name="AutoShape 138"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4" name="AutoShape 139"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5" name="AutoShape 140"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6" name="AutoShape 143"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97" name="AutoShape 144"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98" name="AutoShape 213"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99" name="AutoShape 214"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0" name="AutoShape 215"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1" name="AutoShape 216"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2" name="AutoShape 217"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3" name="AutoShape 218"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4" name="AutoShape 219"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5" name="AutoShape 220"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6" name="AutoShape 221"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7" name="AutoShape 222"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8" name="AutoShape 223"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09" name="AutoShape 224"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0" name="AutoShape 225"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1" name="AutoShape 226"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2" name="AutoShape 227"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3" name="AutoShape 228"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4" name="AutoShape 229"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15" name="AutoShape 230"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6" name="AutoShape 234"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7" name="AutoShape 235"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8" name="AutoShape 236"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19" name="AutoShape 237"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20" name="AutoShape 238"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295275"/>
    <xdr:sp>
      <xdr:nvSpPr>
        <xdr:cNvPr id="121" name="AutoShape 239" descr="optnbtn"/>
        <xdr:cNvSpPr>
          <a:spLocks noChangeAspect="1"/>
        </xdr:cNvSpPr>
      </xdr:nvSpPr>
      <xdr:spPr>
        <a:xfrm>
          <a:off x="10115550" y="16002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2" name="AutoShape 133"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3" name="AutoShape 134"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4" name="AutoShape 135"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5" name="AutoShape 136"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6" name="AutoShape 137"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7" name="AutoShape 138"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8" name="AutoShape 139"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304800"/>
    <xdr:sp>
      <xdr:nvSpPr>
        <xdr:cNvPr id="129" name="AutoShape 140" descr="optnbtn"/>
        <xdr:cNvSpPr>
          <a:spLocks noChangeAspect="1"/>
        </xdr:cNvSpPr>
      </xdr:nvSpPr>
      <xdr:spPr>
        <a:xfrm>
          <a:off x="5276850" y="15659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0" name="AutoShape 217"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1" name="AutoShape 218"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2" name="AutoShape 219"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3" name="AutoShape 220"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4" name="AutoShape 221"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5" name="AutoShape 222"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6" name="AutoShape 223"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7" name="AutoShape 224"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8" name="AutoShape 225"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39" name="AutoShape 226"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0" name="AutoShape 227"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1" name="AutoShape 228"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2" name="AutoShape 229"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49</xdr:row>
      <xdr:rowOff>0</xdr:rowOff>
    </xdr:from>
    <xdr:ext cx="352425" cy="295275"/>
    <xdr:sp>
      <xdr:nvSpPr>
        <xdr:cNvPr id="143" name="AutoShape 230" descr="optnbtn"/>
        <xdr:cNvSpPr>
          <a:spLocks noChangeAspect="1"/>
        </xdr:cNvSpPr>
      </xdr:nvSpPr>
      <xdr:spPr>
        <a:xfrm>
          <a:off x="5276850" y="15659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57</xdr:row>
      <xdr:rowOff>0</xdr:rowOff>
    </xdr:from>
    <xdr:ext cx="342900" cy="295275"/>
    <xdr:sp>
      <xdr:nvSpPr>
        <xdr:cNvPr id="144" name="AutoShape 54" descr="optnbtn"/>
        <xdr:cNvSpPr>
          <a:spLocks noChangeAspect="1"/>
        </xdr:cNvSpPr>
      </xdr:nvSpPr>
      <xdr:spPr>
        <a:xfrm>
          <a:off x="4286250" y="177641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57</xdr:row>
      <xdr:rowOff>0</xdr:rowOff>
    </xdr:from>
    <xdr:ext cx="342900" cy="295275"/>
    <xdr:sp>
      <xdr:nvSpPr>
        <xdr:cNvPr id="145" name="AutoShape 55" descr="optnbtn"/>
        <xdr:cNvSpPr>
          <a:spLocks noChangeAspect="1"/>
        </xdr:cNvSpPr>
      </xdr:nvSpPr>
      <xdr:spPr>
        <a:xfrm>
          <a:off x="4286250" y="177641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6" name="AutoShape 234"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7" name="AutoShape 235"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8" name="AutoShape 236"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49" name="AutoShape 237"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50" name="AutoShape 238"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57</xdr:row>
      <xdr:rowOff>0</xdr:rowOff>
    </xdr:from>
    <xdr:ext cx="352425" cy="295275"/>
    <xdr:sp>
      <xdr:nvSpPr>
        <xdr:cNvPr id="151" name="AutoShape 239" descr="optnbtn"/>
        <xdr:cNvSpPr>
          <a:spLocks noChangeAspect="1"/>
        </xdr:cNvSpPr>
      </xdr:nvSpPr>
      <xdr:spPr>
        <a:xfrm>
          <a:off x="10115550" y="177641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2" name="AutoShape 141"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3" name="AutoShape 142"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4" name="AutoShape 209"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5" name="AutoShape 210"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6" name="AutoShape 211"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7" name="AutoShape 212" descr="optnbtn"/>
        <xdr:cNvSpPr>
          <a:spLocks noChangeAspect="1"/>
        </xdr:cNvSpPr>
      </xdr:nvSpPr>
      <xdr:spPr>
        <a:xfrm>
          <a:off x="5276850"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58" name="AutoShape 141" descr="optnbtn"/>
        <xdr:cNvSpPr>
          <a:spLocks noChangeAspect="1"/>
        </xdr:cNvSpPr>
      </xdr:nvSpPr>
      <xdr:spPr>
        <a:xfrm>
          <a:off x="5276850" y="1286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159" name="AutoShape 142" descr="optnbtn"/>
        <xdr:cNvSpPr>
          <a:spLocks noChangeAspect="1"/>
        </xdr:cNvSpPr>
      </xdr:nvSpPr>
      <xdr:spPr>
        <a:xfrm>
          <a:off x="5276850" y="1286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0" name="AutoShape 209" descr="optnbtn"/>
        <xdr:cNvSpPr>
          <a:spLocks noChangeAspect="1"/>
        </xdr:cNvSpPr>
      </xdr:nvSpPr>
      <xdr:spPr>
        <a:xfrm>
          <a:off x="5276850" y="1286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1" name="AutoShape 210" descr="optnbtn"/>
        <xdr:cNvSpPr>
          <a:spLocks noChangeAspect="1"/>
        </xdr:cNvSpPr>
      </xdr:nvSpPr>
      <xdr:spPr>
        <a:xfrm>
          <a:off x="5276850" y="1286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2" name="AutoShape 211" descr="optnbtn"/>
        <xdr:cNvSpPr>
          <a:spLocks noChangeAspect="1"/>
        </xdr:cNvSpPr>
      </xdr:nvSpPr>
      <xdr:spPr>
        <a:xfrm>
          <a:off x="5276850" y="1286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85750"/>
    <xdr:sp>
      <xdr:nvSpPr>
        <xdr:cNvPr id="163" name="AutoShape 212" descr="optnbtn"/>
        <xdr:cNvSpPr>
          <a:spLocks noChangeAspect="1"/>
        </xdr:cNvSpPr>
      </xdr:nvSpPr>
      <xdr:spPr>
        <a:xfrm>
          <a:off x="5276850" y="1286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64</xdr:row>
      <xdr:rowOff>0</xdr:rowOff>
    </xdr:from>
    <xdr:ext cx="457200" cy="342900"/>
    <xdr:sp>
      <xdr:nvSpPr>
        <xdr:cNvPr id="164" name="AutoShape 54" descr="optnbtn"/>
        <xdr:cNvSpPr>
          <a:spLocks noChangeAspect="1"/>
        </xdr:cNvSpPr>
      </xdr:nvSpPr>
      <xdr:spPr>
        <a:xfrm>
          <a:off x="4286250" y="19669125"/>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64</xdr:row>
      <xdr:rowOff>0</xdr:rowOff>
    </xdr:from>
    <xdr:ext cx="457200" cy="342900"/>
    <xdr:sp>
      <xdr:nvSpPr>
        <xdr:cNvPr id="165" name="AutoShape 55" descr="optnbtn"/>
        <xdr:cNvSpPr>
          <a:spLocks noChangeAspect="1"/>
        </xdr:cNvSpPr>
      </xdr:nvSpPr>
      <xdr:spPr>
        <a:xfrm>
          <a:off x="4286250" y="19669125"/>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66" name="AutoShape 234"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67" name="AutoShape 235"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68" name="AutoShape 236"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69" name="AutoShape 237"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70" name="AutoShape 238"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342900"/>
    <xdr:sp>
      <xdr:nvSpPr>
        <xdr:cNvPr id="171" name="AutoShape 239" descr="optnbtn"/>
        <xdr:cNvSpPr>
          <a:spLocks noChangeAspect="1"/>
        </xdr:cNvSpPr>
      </xdr:nvSpPr>
      <xdr:spPr>
        <a:xfrm>
          <a:off x="10115550" y="196691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79</xdr:row>
      <xdr:rowOff>0</xdr:rowOff>
    </xdr:from>
    <xdr:ext cx="457200" cy="9525"/>
    <xdr:sp>
      <xdr:nvSpPr>
        <xdr:cNvPr id="172" name="AutoShape 54" descr="optnbtn"/>
        <xdr:cNvSpPr>
          <a:spLocks noChangeAspect="1"/>
        </xdr:cNvSpPr>
      </xdr:nvSpPr>
      <xdr:spPr>
        <a:xfrm>
          <a:off x="4286250" y="26308050"/>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79</xdr:row>
      <xdr:rowOff>0</xdr:rowOff>
    </xdr:from>
    <xdr:ext cx="457200" cy="9525"/>
    <xdr:sp>
      <xdr:nvSpPr>
        <xdr:cNvPr id="173" name="AutoShape 55" descr="optnbtn"/>
        <xdr:cNvSpPr>
          <a:spLocks noChangeAspect="1"/>
        </xdr:cNvSpPr>
      </xdr:nvSpPr>
      <xdr:spPr>
        <a:xfrm>
          <a:off x="4286250" y="26308050"/>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4" name="AutoShape 234"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5" name="AutoShape 235"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6" name="AutoShape 236"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7" name="AutoShape 237"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8" name="AutoShape 238"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79</xdr:row>
      <xdr:rowOff>0</xdr:rowOff>
    </xdr:from>
    <xdr:ext cx="352425" cy="9525"/>
    <xdr:sp>
      <xdr:nvSpPr>
        <xdr:cNvPr id="179" name="AutoShape 239" descr="optnbtn"/>
        <xdr:cNvSpPr>
          <a:spLocks noChangeAspect="1"/>
        </xdr:cNvSpPr>
      </xdr:nvSpPr>
      <xdr:spPr>
        <a:xfrm>
          <a:off x="10115550" y="26308050"/>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64</xdr:row>
      <xdr:rowOff>0</xdr:rowOff>
    </xdr:from>
    <xdr:ext cx="457200" cy="266700"/>
    <xdr:sp>
      <xdr:nvSpPr>
        <xdr:cNvPr id="180" name="AutoShape 54" descr="optnbtn"/>
        <xdr:cNvSpPr>
          <a:spLocks noChangeAspect="1"/>
        </xdr:cNvSpPr>
      </xdr:nvSpPr>
      <xdr:spPr>
        <a:xfrm>
          <a:off x="4286250" y="1966912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1" name="AutoShape 234"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2" name="AutoShape 235"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3" name="AutoShape 236"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4" name="AutoShape 237"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5" name="AutoShape 238"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6" name="AutoShape 239"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64</xdr:row>
      <xdr:rowOff>0</xdr:rowOff>
    </xdr:from>
    <xdr:ext cx="457200" cy="266700"/>
    <xdr:sp>
      <xdr:nvSpPr>
        <xdr:cNvPr id="187" name="AutoShape 54" descr="optnbtn"/>
        <xdr:cNvSpPr>
          <a:spLocks noChangeAspect="1"/>
        </xdr:cNvSpPr>
      </xdr:nvSpPr>
      <xdr:spPr>
        <a:xfrm>
          <a:off x="4286250" y="1966912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64</xdr:row>
      <xdr:rowOff>0</xdr:rowOff>
    </xdr:from>
    <xdr:ext cx="457200" cy="266700"/>
    <xdr:sp>
      <xdr:nvSpPr>
        <xdr:cNvPr id="188" name="AutoShape 55" descr="optnbtn"/>
        <xdr:cNvSpPr>
          <a:spLocks noChangeAspect="1"/>
        </xdr:cNvSpPr>
      </xdr:nvSpPr>
      <xdr:spPr>
        <a:xfrm>
          <a:off x="4286250" y="19669125"/>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89" name="AutoShape 234"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90" name="AutoShape 235"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91" name="AutoShape 236"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92" name="AutoShape 237"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93" name="AutoShape 238"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64</xdr:row>
      <xdr:rowOff>0</xdr:rowOff>
    </xdr:from>
    <xdr:ext cx="352425" cy="266700"/>
    <xdr:sp>
      <xdr:nvSpPr>
        <xdr:cNvPr id="194" name="AutoShape 239" descr="optnbtn"/>
        <xdr:cNvSpPr>
          <a:spLocks noChangeAspect="1"/>
        </xdr:cNvSpPr>
      </xdr:nvSpPr>
      <xdr:spPr>
        <a:xfrm>
          <a:off x="10115550" y="196691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64</xdr:row>
      <xdr:rowOff>47625</xdr:rowOff>
    </xdr:from>
    <xdr:ext cx="342900" cy="533400"/>
    <xdr:sp>
      <xdr:nvSpPr>
        <xdr:cNvPr id="195" name="AutoShape 55" descr="optnbtn"/>
        <xdr:cNvSpPr>
          <a:spLocks noChangeAspect="1"/>
        </xdr:cNvSpPr>
      </xdr:nvSpPr>
      <xdr:spPr>
        <a:xfrm>
          <a:off x="4210050" y="19716750"/>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196" name="AutoShape 234"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197" name="AutoShape 235"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198" name="AutoShape 236"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199" name="AutoShape 237"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200" name="AutoShape 238"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523875"/>
    <xdr:sp>
      <xdr:nvSpPr>
        <xdr:cNvPr id="201" name="AutoShape 239" descr="optnbtn"/>
        <xdr:cNvSpPr>
          <a:spLocks noChangeAspect="1"/>
        </xdr:cNvSpPr>
      </xdr:nvSpPr>
      <xdr:spPr>
        <a:xfrm>
          <a:off x="10115550" y="202501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65</xdr:row>
      <xdr:rowOff>0</xdr:rowOff>
    </xdr:from>
    <xdr:ext cx="447675" cy="342900"/>
    <xdr:sp>
      <xdr:nvSpPr>
        <xdr:cNvPr id="202" name="AutoShape 55" descr="optnbtn"/>
        <xdr:cNvSpPr>
          <a:spLocks noChangeAspect="1"/>
        </xdr:cNvSpPr>
      </xdr:nvSpPr>
      <xdr:spPr>
        <a:xfrm>
          <a:off x="4286250" y="20250150"/>
          <a:ext cx="44767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3" name="AutoShape 234"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4" name="AutoShape 235"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5" name="AutoShape 236"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6" name="AutoShape 237"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7" name="AutoShape 238"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342900"/>
    <xdr:sp>
      <xdr:nvSpPr>
        <xdr:cNvPr id="208" name="AutoShape 239" descr="optnbtn"/>
        <xdr:cNvSpPr>
          <a:spLocks noChangeAspect="1"/>
        </xdr:cNvSpPr>
      </xdr:nvSpPr>
      <xdr:spPr>
        <a:xfrm>
          <a:off x="10115550" y="202501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65</xdr:row>
      <xdr:rowOff>0</xdr:rowOff>
    </xdr:from>
    <xdr:ext cx="447675" cy="266700"/>
    <xdr:sp>
      <xdr:nvSpPr>
        <xdr:cNvPr id="209" name="AutoShape 54" descr="optnbtn"/>
        <xdr:cNvSpPr>
          <a:spLocks noChangeAspect="1"/>
        </xdr:cNvSpPr>
      </xdr:nvSpPr>
      <xdr:spPr>
        <a:xfrm>
          <a:off x="4286250" y="20250150"/>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0" name="AutoShape 234"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1" name="AutoShape 235"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2" name="AutoShape 236"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3" name="AutoShape 237"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4" name="AutoShape 238"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5" name="AutoShape 239"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65</xdr:row>
      <xdr:rowOff>0</xdr:rowOff>
    </xdr:from>
    <xdr:ext cx="447675" cy="266700"/>
    <xdr:sp>
      <xdr:nvSpPr>
        <xdr:cNvPr id="216" name="AutoShape 54" descr="optnbtn"/>
        <xdr:cNvSpPr>
          <a:spLocks noChangeAspect="1"/>
        </xdr:cNvSpPr>
      </xdr:nvSpPr>
      <xdr:spPr>
        <a:xfrm>
          <a:off x="4286250" y="20250150"/>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65</xdr:row>
      <xdr:rowOff>0</xdr:rowOff>
    </xdr:from>
    <xdr:ext cx="447675" cy="266700"/>
    <xdr:sp>
      <xdr:nvSpPr>
        <xdr:cNvPr id="217" name="AutoShape 55" descr="optnbtn"/>
        <xdr:cNvSpPr>
          <a:spLocks noChangeAspect="1"/>
        </xdr:cNvSpPr>
      </xdr:nvSpPr>
      <xdr:spPr>
        <a:xfrm>
          <a:off x="4286250" y="20250150"/>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8" name="AutoShape 234"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19" name="AutoShape 235"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20" name="AutoShape 236"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21" name="AutoShape 237"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22" name="AutoShape 238"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65</xdr:row>
      <xdr:rowOff>0</xdr:rowOff>
    </xdr:from>
    <xdr:ext cx="352425" cy="266700"/>
    <xdr:sp>
      <xdr:nvSpPr>
        <xdr:cNvPr id="223" name="AutoShape 239" descr="optnbtn"/>
        <xdr:cNvSpPr>
          <a:spLocks noChangeAspect="1"/>
        </xdr:cNvSpPr>
      </xdr:nvSpPr>
      <xdr:spPr>
        <a:xfrm>
          <a:off x="10115550" y="202501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4" name="AutoShape 133"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5" name="AutoShape 134"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6" name="AutoShape 135"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7" name="AutoShape 136"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8" name="AutoShape 137"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29" name="AutoShape 138"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30" name="AutoShape 139"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31" name="AutoShape 140"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2" name="AutoShape 217"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3" name="AutoShape 218"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4" name="AutoShape 219"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5" name="AutoShape 220"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6" name="AutoShape 221"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7" name="AutoShape 222"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8" name="AutoShape 223"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39" name="AutoShape 224"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0" name="AutoShape 225"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1" name="AutoShape 226"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2" name="AutoShape 227"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3" name="AutoShape 228"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4" name="AutoShape 229"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45" name="AutoShape 230"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46" name="AutoShape 133"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47" name="AutoShape 134"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48" name="AutoShape 135"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49" name="AutoShape 136"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50" name="AutoShape 137"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51" name="AutoShape 138"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52" name="AutoShape 139"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53" name="AutoShape 140"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4" name="AutoShape 217"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5" name="AutoShape 218"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6" name="AutoShape 219"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7" name="AutoShape 220"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8" name="AutoShape 221"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59" name="AutoShape 222"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0" name="AutoShape 223"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1" name="AutoShape 224"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2" name="AutoShape 225"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3" name="AutoShape 226"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4" name="AutoShape 227"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5" name="AutoShape 228"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6" name="AutoShape 229"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67" name="AutoShape 230"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68" name="AutoShape 133"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69" name="AutoShape 134"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0" name="AutoShape 135"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1" name="AutoShape 136"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2" name="AutoShape 137"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3" name="AutoShape 138"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4" name="AutoShape 139"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75" name="AutoShape 140"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76" name="AutoShape 217"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77" name="AutoShape 218"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78" name="AutoShape 219"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79" name="AutoShape 220"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0" name="AutoShape 221"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1" name="AutoShape 222"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2" name="AutoShape 223"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3" name="AutoShape 224"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4" name="AutoShape 225"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5" name="AutoShape 226"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6" name="AutoShape 227"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7" name="AutoShape 228"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8" name="AutoShape 229"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66775"/>
    <xdr:sp>
      <xdr:nvSpPr>
        <xdr:cNvPr id="289" name="AutoShape 230" descr="optnbtn"/>
        <xdr:cNvSpPr>
          <a:spLocks noChangeAspect="1"/>
        </xdr:cNvSpPr>
      </xdr:nvSpPr>
      <xdr:spPr>
        <a:xfrm>
          <a:off x="5276850" y="18840450"/>
          <a:ext cx="352425" cy="866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0" name="AutoShape 133"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1" name="AutoShape 134"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2" name="AutoShape 135"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3" name="AutoShape 136"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4" name="AutoShape 137"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5" name="AutoShape 138"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6" name="AutoShape 139"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76300"/>
    <xdr:sp>
      <xdr:nvSpPr>
        <xdr:cNvPr id="297" name="AutoShape 140" descr="optnbtn"/>
        <xdr:cNvSpPr>
          <a:spLocks noChangeAspect="1"/>
        </xdr:cNvSpPr>
      </xdr:nvSpPr>
      <xdr:spPr>
        <a:xfrm>
          <a:off x="5276850" y="18840450"/>
          <a:ext cx="352425" cy="8763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98" name="AutoShape 217"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299" name="AutoShape 218"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0" name="AutoShape 219"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1" name="AutoShape 220"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2" name="AutoShape 221"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3" name="AutoShape 222"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4" name="AutoShape 223"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5" name="AutoShape 224"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6" name="AutoShape 225"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7" name="AutoShape 226"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8" name="AutoShape 227"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09" name="AutoShape 228"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61</xdr:row>
      <xdr:rowOff>0</xdr:rowOff>
    </xdr:from>
    <xdr:ext cx="352425" cy="857250"/>
    <xdr:sp>
      <xdr:nvSpPr>
        <xdr:cNvPr id="310" name="AutoShape 229" descr="optnbtn"/>
        <xdr:cNvSpPr>
          <a:spLocks noChangeAspect="1"/>
        </xdr:cNvSpPr>
      </xdr:nvSpPr>
      <xdr:spPr>
        <a:xfrm>
          <a:off x="5276850" y="18840450"/>
          <a:ext cx="352425" cy="857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142"/>
  <sheetViews>
    <sheetView tabSelected="1" zoomScaleSheetLayoutView="70" zoomScalePageLayoutView="70" workbookViewId="0" topLeftCell="A73">
      <selection activeCell="AD63" sqref="AD63:AM63"/>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6.25390625" style="1" customWidth="1"/>
    <col min="24" max="27" width="3.875" style="1" customWidth="1"/>
    <col min="28" max="28" width="3.00390625" style="1" customWidth="1"/>
    <col min="29" max="39" width="3.875" style="1" customWidth="1"/>
    <col min="40" max="84" width="3.875" style="1" hidden="1" customWidth="1"/>
    <col min="85" max="16384" width="3.875" style="1" customWidth="1"/>
  </cols>
  <sheetData>
    <row r="1" spans="29:39" ht="36" customHeight="1">
      <c r="AC1" s="245"/>
      <c r="AD1" s="246"/>
      <c r="AE1" s="246"/>
      <c r="AF1" s="246"/>
      <c r="AG1" s="246"/>
      <c r="AH1" s="246"/>
      <c r="AI1" s="246"/>
      <c r="AJ1" s="246"/>
      <c r="AK1" s="246"/>
      <c r="AL1" s="246"/>
      <c r="AM1" s="246"/>
    </row>
    <row r="2" ht="0.75" customHeight="1"/>
    <row r="3" spans="1:39" ht="27" customHeight="1">
      <c r="A3" s="215" t="s">
        <v>94</v>
      </c>
      <c r="B3" s="215"/>
      <c r="C3" s="215"/>
      <c r="D3" s="215"/>
      <c r="E3" s="215"/>
      <c r="F3" s="215"/>
      <c r="G3" s="215"/>
      <c r="H3" s="215"/>
      <c r="I3" s="215"/>
      <c r="J3" s="215"/>
      <c r="K3" s="215"/>
      <c r="L3" s="216" t="s">
        <v>103</v>
      </c>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row>
    <row r="4" spans="3:39" s="3" customFormat="1" ht="18.75" customHeight="1">
      <c r="C4" s="4"/>
      <c r="D4" s="4"/>
      <c r="E4" s="4"/>
      <c r="F4" s="4"/>
      <c r="G4" s="4"/>
      <c r="H4" s="4"/>
      <c r="I4" s="4"/>
      <c r="J4" s="4"/>
      <c r="K4" s="4"/>
      <c r="L4" s="8"/>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85" s="3" customFormat="1" ht="18.75">
      <c r="A5" s="225" t="s">
        <v>104</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CG5" s="11"/>
    </row>
    <row r="6" spans="1:85" s="3" customFormat="1" ht="2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CG6" s="11"/>
    </row>
    <row r="7" spans="1:85" s="3" customFormat="1" ht="18.75" customHeight="1">
      <c r="A7" s="98" t="s">
        <v>116</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CG7" s="11"/>
    </row>
    <row r="8" spans="1:85" s="3" customFormat="1" ht="18.75">
      <c r="A8" s="225" t="s">
        <v>88</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CG8" s="11"/>
    </row>
    <row r="9" spans="1:85" s="3" customFormat="1" ht="18.75">
      <c r="A9" s="226" t="s">
        <v>97</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8"/>
      <c r="CG9" s="11"/>
    </row>
    <row r="10" spans="1:85" s="3" customFormat="1" ht="33" customHeight="1">
      <c r="A10" s="229" t="s">
        <v>98</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1"/>
      <c r="CG10" s="11"/>
    </row>
    <row r="11" spans="1:39" s="3" customFormat="1" ht="18.75" customHeight="1">
      <c r="A11" s="226" t="s">
        <v>83</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8"/>
    </row>
    <row r="12" spans="1:39" s="3" customFormat="1" ht="41.25" customHeight="1">
      <c r="A12" s="247" t="s">
        <v>106</v>
      </c>
      <c r="B12" s="247"/>
      <c r="C12" s="247"/>
      <c r="D12" s="247"/>
      <c r="E12" s="247"/>
      <c r="F12" s="247"/>
      <c r="G12" s="247"/>
      <c r="H12" s="247"/>
      <c r="I12" s="247"/>
      <c r="J12" s="247"/>
      <c r="K12" s="247"/>
      <c r="L12" s="247"/>
      <c r="M12" s="247"/>
      <c r="N12" s="248"/>
      <c r="O12" s="248"/>
      <c r="P12" s="248"/>
      <c r="Q12" s="248"/>
      <c r="R12" s="248"/>
      <c r="S12" s="248"/>
      <c r="T12" s="248"/>
      <c r="U12" s="248"/>
      <c r="V12" s="200" t="s">
        <v>107</v>
      </c>
      <c r="W12" s="200"/>
      <c r="X12" s="200"/>
      <c r="Y12" s="200"/>
      <c r="Z12" s="200"/>
      <c r="AA12" s="200"/>
      <c r="AB12" s="200"/>
      <c r="AC12" s="200"/>
      <c r="AD12" s="200"/>
      <c r="AE12" s="200"/>
      <c r="AF12" s="200"/>
      <c r="AG12" s="249"/>
      <c r="AH12" s="249"/>
      <c r="AI12" s="249"/>
      <c r="AJ12" s="249"/>
      <c r="AK12" s="249"/>
      <c r="AL12" s="249"/>
      <c r="AM12" s="249"/>
    </row>
    <row r="13" spans="1:39" ht="9" customHeight="1">
      <c r="A13" s="206"/>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17"/>
    </row>
    <row r="14" spans="1:41" ht="21" customHeight="1">
      <c r="A14" s="110" t="s">
        <v>105</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2"/>
      <c r="AO14" s="1" t="s">
        <v>1</v>
      </c>
    </row>
    <row r="15" spans="1:39" ht="21" customHeight="1">
      <c r="A15" s="124" t="s">
        <v>33</v>
      </c>
      <c r="B15" s="125"/>
      <c r="C15" s="125"/>
      <c r="D15" s="125"/>
      <c r="E15" s="125"/>
      <c r="F15" s="125"/>
      <c r="G15" s="125"/>
      <c r="H15" s="224"/>
      <c r="I15" s="224"/>
      <c r="J15" s="224"/>
      <c r="K15" s="224"/>
      <c r="L15" s="224"/>
      <c r="M15" s="224"/>
      <c r="N15" s="224"/>
      <c r="O15" s="224"/>
      <c r="P15" s="224"/>
      <c r="Q15" s="224"/>
      <c r="R15" s="224"/>
      <c r="S15" s="224"/>
      <c r="T15" s="224"/>
      <c r="U15" s="224"/>
      <c r="V15" s="224"/>
      <c r="W15" s="224"/>
      <c r="X15" s="224"/>
      <c r="Y15" s="224"/>
      <c r="Z15" s="224"/>
      <c r="AA15" s="224"/>
      <c r="AB15" s="200" t="s">
        <v>35</v>
      </c>
      <c r="AC15" s="200"/>
      <c r="AD15" s="200"/>
      <c r="AE15" s="200"/>
      <c r="AF15" s="200"/>
      <c r="AG15" s="200"/>
      <c r="AH15" s="200"/>
      <c r="AI15" s="218"/>
      <c r="AJ15" s="218"/>
      <c r="AK15" s="218"/>
      <c r="AL15" s="218"/>
      <c r="AM15" s="219"/>
    </row>
    <row r="16" spans="1:39" ht="21" customHeight="1">
      <c r="A16" s="191"/>
      <c r="B16" s="192"/>
      <c r="C16" s="192"/>
      <c r="D16" s="192"/>
      <c r="E16" s="192"/>
      <c r="F16" s="192"/>
      <c r="G16" s="192"/>
      <c r="H16" s="224"/>
      <c r="I16" s="224"/>
      <c r="J16" s="224"/>
      <c r="K16" s="224"/>
      <c r="L16" s="224"/>
      <c r="M16" s="224"/>
      <c r="N16" s="224"/>
      <c r="O16" s="224"/>
      <c r="P16" s="224"/>
      <c r="Q16" s="224"/>
      <c r="R16" s="224"/>
      <c r="S16" s="224"/>
      <c r="T16" s="224"/>
      <c r="U16" s="224"/>
      <c r="V16" s="224"/>
      <c r="W16" s="224"/>
      <c r="X16" s="224"/>
      <c r="Y16" s="224"/>
      <c r="Z16" s="224"/>
      <c r="AA16" s="224"/>
      <c r="AB16" s="200"/>
      <c r="AC16" s="200"/>
      <c r="AD16" s="200"/>
      <c r="AE16" s="200"/>
      <c r="AF16" s="200"/>
      <c r="AG16" s="200"/>
      <c r="AH16" s="200"/>
      <c r="AI16" s="220"/>
      <c r="AJ16" s="220"/>
      <c r="AK16" s="220"/>
      <c r="AL16" s="220"/>
      <c r="AM16" s="221"/>
    </row>
    <row r="17" spans="1:41" ht="24" customHeight="1">
      <c r="A17" s="115"/>
      <c r="B17" s="116"/>
      <c r="C17" s="116"/>
      <c r="D17" s="116"/>
      <c r="E17" s="116"/>
      <c r="F17" s="116"/>
      <c r="G17" s="116"/>
      <c r="H17" s="224"/>
      <c r="I17" s="224"/>
      <c r="J17" s="224"/>
      <c r="K17" s="224"/>
      <c r="L17" s="224"/>
      <c r="M17" s="224"/>
      <c r="N17" s="224"/>
      <c r="O17" s="224"/>
      <c r="P17" s="224"/>
      <c r="Q17" s="224"/>
      <c r="R17" s="224"/>
      <c r="S17" s="224"/>
      <c r="T17" s="224"/>
      <c r="U17" s="224"/>
      <c r="V17" s="224"/>
      <c r="W17" s="224"/>
      <c r="X17" s="224"/>
      <c r="Y17" s="224"/>
      <c r="Z17" s="224"/>
      <c r="AA17" s="224"/>
      <c r="AB17" s="200"/>
      <c r="AC17" s="200"/>
      <c r="AD17" s="200"/>
      <c r="AE17" s="200"/>
      <c r="AF17" s="200"/>
      <c r="AG17" s="200"/>
      <c r="AH17" s="200"/>
      <c r="AI17" s="222"/>
      <c r="AJ17" s="222"/>
      <c r="AK17" s="222"/>
      <c r="AL17" s="222"/>
      <c r="AM17" s="223"/>
      <c r="AO17" s="1" t="s">
        <v>1</v>
      </c>
    </row>
    <row r="18" spans="1:39" ht="24" customHeight="1">
      <c r="A18" s="124" t="s">
        <v>99</v>
      </c>
      <c r="B18" s="233"/>
      <c r="C18" s="233"/>
      <c r="D18" s="233"/>
      <c r="E18" s="233"/>
      <c r="F18" s="233"/>
      <c r="G18" s="234"/>
      <c r="H18" s="224"/>
      <c r="I18" s="224"/>
      <c r="J18" s="224"/>
      <c r="K18" s="224"/>
      <c r="L18" s="224"/>
      <c r="M18" s="224"/>
      <c r="N18" s="224"/>
      <c r="O18" s="224"/>
      <c r="P18" s="224"/>
      <c r="Q18" s="224"/>
      <c r="R18" s="224"/>
      <c r="S18" s="224"/>
      <c r="T18" s="224"/>
      <c r="U18" s="224"/>
      <c r="V18" s="224"/>
      <c r="W18" s="224"/>
      <c r="X18" s="224"/>
      <c r="Y18" s="224"/>
      <c r="Z18" s="224"/>
      <c r="AA18" s="224"/>
      <c r="AB18" s="200" t="s">
        <v>100</v>
      </c>
      <c r="AC18" s="232"/>
      <c r="AD18" s="232"/>
      <c r="AE18" s="232"/>
      <c r="AF18" s="232"/>
      <c r="AG18" s="232"/>
      <c r="AH18" s="232"/>
      <c r="AI18" s="218"/>
      <c r="AJ18" s="218"/>
      <c r="AK18" s="218"/>
      <c r="AL18" s="218"/>
      <c r="AM18" s="219"/>
    </row>
    <row r="19" spans="1:39" ht="24" customHeight="1">
      <c r="A19" s="235"/>
      <c r="B19" s="236"/>
      <c r="C19" s="236"/>
      <c r="D19" s="236"/>
      <c r="E19" s="236"/>
      <c r="F19" s="236"/>
      <c r="G19" s="237"/>
      <c r="H19" s="224"/>
      <c r="I19" s="224"/>
      <c r="J19" s="224"/>
      <c r="K19" s="224"/>
      <c r="L19" s="224"/>
      <c r="M19" s="224"/>
      <c r="N19" s="224"/>
      <c r="O19" s="224"/>
      <c r="P19" s="224"/>
      <c r="Q19" s="224"/>
      <c r="R19" s="224"/>
      <c r="S19" s="224"/>
      <c r="T19" s="224"/>
      <c r="U19" s="224"/>
      <c r="V19" s="224"/>
      <c r="W19" s="224"/>
      <c r="X19" s="224"/>
      <c r="Y19" s="224"/>
      <c r="Z19" s="224"/>
      <c r="AA19" s="224"/>
      <c r="AB19" s="232"/>
      <c r="AC19" s="232"/>
      <c r="AD19" s="232"/>
      <c r="AE19" s="232"/>
      <c r="AF19" s="232"/>
      <c r="AG19" s="232"/>
      <c r="AH19" s="232"/>
      <c r="AI19" s="222"/>
      <c r="AJ19" s="222"/>
      <c r="AK19" s="222"/>
      <c r="AL19" s="222"/>
      <c r="AM19" s="223"/>
    </row>
    <row r="20" spans="1:39" ht="24" customHeight="1">
      <c r="A20" s="235"/>
      <c r="B20" s="238"/>
      <c r="C20" s="238"/>
      <c r="D20" s="238"/>
      <c r="E20" s="238"/>
      <c r="F20" s="238"/>
      <c r="G20" s="237"/>
      <c r="H20" s="224"/>
      <c r="I20" s="224"/>
      <c r="J20" s="224"/>
      <c r="K20" s="224"/>
      <c r="L20" s="224"/>
      <c r="M20" s="224"/>
      <c r="N20" s="224"/>
      <c r="O20" s="224"/>
      <c r="P20" s="224"/>
      <c r="Q20" s="224"/>
      <c r="R20" s="224"/>
      <c r="S20" s="224"/>
      <c r="T20" s="224"/>
      <c r="U20" s="224"/>
      <c r="V20" s="224"/>
      <c r="W20" s="224"/>
      <c r="X20" s="224"/>
      <c r="Y20" s="224"/>
      <c r="Z20" s="224"/>
      <c r="AA20" s="224"/>
      <c r="AB20" s="200" t="s">
        <v>101</v>
      </c>
      <c r="AC20" s="232"/>
      <c r="AD20" s="232"/>
      <c r="AE20" s="232"/>
      <c r="AF20" s="232"/>
      <c r="AG20" s="232"/>
      <c r="AH20" s="232"/>
      <c r="AI20" s="218"/>
      <c r="AJ20" s="218"/>
      <c r="AK20" s="218"/>
      <c r="AL20" s="218"/>
      <c r="AM20" s="219"/>
    </row>
    <row r="21" spans="1:39" ht="24" customHeight="1">
      <c r="A21" s="239"/>
      <c r="B21" s="240"/>
      <c r="C21" s="240"/>
      <c r="D21" s="240"/>
      <c r="E21" s="240"/>
      <c r="F21" s="240"/>
      <c r="G21" s="241"/>
      <c r="H21" s="224"/>
      <c r="I21" s="224"/>
      <c r="J21" s="224"/>
      <c r="K21" s="224"/>
      <c r="L21" s="224"/>
      <c r="M21" s="224"/>
      <c r="N21" s="224"/>
      <c r="O21" s="224"/>
      <c r="P21" s="224"/>
      <c r="Q21" s="224"/>
      <c r="R21" s="224"/>
      <c r="S21" s="224"/>
      <c r="T21" s="224"/>
      <c r="U21" s="224"/>
      <c r="V21" s="224"/>
      <c r="W21" s="224"/>
      <c r="X21" s="224"/>
      <c r="Y21" s="224"/>
      <c r="Z21" s="224"/>
      <c r="AA21" s="224"/>
      <c r="AB21" s="232"/>
      <c r="AC21" s="232"/>
      <c r="AD21" s="232"/>
      <c r="AE21" s="232"/>
      <c r="AF21" s="232"/>
      <c r="AG21" s="232"/>
      <c r="AH21" s="232"/>
      <c r="AI21" s="222"/>
      <c r="AJ21" s="222"/>
      <c r="AK21" s="222"/>
      <c r="AL21" s="222"/>
      <c r="AM21" s="223"/>
    </row>
    <row r="22" spans="1:39" ht="24" customHeight="1">
      <c r="A22" s="124" t="s">
        <v>102</v>
      </c>
      <c r="B22" s="233"/>
      <c r="C22" s="233"/>
      <c r="D22" s="233"/>
      <c r="E22" s="233"/>
      <c r="F22" s="233"/>
      <c r="G22" s="234"/>
      <c r="H22" s="242"/>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4"/>
    </row>
    <row r="23" spans="1:39" ht="24" customHeight="1">
      <c r="A23" s="235"/>
      <c r="B23" s="236"/>
      <c r="C23" s="236"/>
      <c r="D23" s="236"/>
      <c r="E23" s="236"/>
      <c r="F23" s="236"/>
      <c r="G23" s="237"/>
      <c r="H23" s="242"/>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4"/>
    </row>
    <row r="24" spans="1:39" ht="24" customHeight="1">
      <c r="A24" s="235"/>
      <c r="B24" s="236"/>
      <c r="C24" s="236"/>
      <c r="D24" s="236"/>
      <c r="E24" s="236"/>
      <c r="F24" s="236"/>
      <c r="G24" s="237"/>
      <c r="H24" s="242"/>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4"/>
    </row>
    <row r="25" spans="1:39" ht="24" customHeight="1">
      <c r="A25" s="235"/>
      <c r="B25" s="238"/>
      <c r="C25" s="238"/>
      <c r="D25" s="238"/>
      <c r="E25" s="238"/>
      <c r="F25" s="238"/>
      <c r="G25" s="237"/>
      <c r="H25" s="242"/>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4"/>
    </row>
    <row r="26" spans="1:39" ht="24" customHeight="1">
      <c r="A26" s="239"/>
      <c r="B26" s="240"/>
      <c r="C26" s="240"/>
      <c r="D26" s="240"/>
      <c r="E26" s="240"/>
      <c r="F26" s="240"/>
      <c r="G26" s="241"/>
      <c r="H26" s="242"/>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4"/>
    </row>
    <row r="27" spans="1:39" ht="34.5" customHeight="1">
      <c r="A27" s="140" t="s">
        <v>36</v>
      </c>
      <c r="B27" s="141"/>
      <c r="C27" s="141"/>
      <c r="D27" s="141"/>
      <c r="E27" s="141"/>
      <c r="F27" s="141"/>
      <c r="G27" s="142"/>
      <c r="H27" s="206"/>
      <c r="I27" s="207"/>
      <c r="J27" s="207"/>
      <c r="K27" s="207"/>
      <c r="L27" s="207"/>
      <c r="M27" s="207"/>
      <c r="N27" s="207"/>
      <c r="O27" s="207"/>
      <c r="P27" s="200" t="s">
        <v>37</v>
      </c>
      <c r="Q27" s="200"/>
      <c r="R27" s="200"/>
      <c r="S27" s="200"/>
      <c r="T27" s="200"/>
      <c r="U27" s="200"/>
      <c r="V27" s="200"/>
      <c r="W27" s="120"/>
      <c r="X27" s="120"/>
      <c r="Y27" s="120"/>
      <c r="Z27" s="120"/>
      <c r="AA27" s="121"/>
      <c r="AB27" s="140" t="s">
        <v>58</v>
      </c>
      <c r="AC27" s="141"/>
      <c r="AD27" s="141"/>
      <c r="AE27" s="141"/>
      <c r="AF27" s="141"/>
      <c r="AG27" s="141"/>
      <c r="AH27" s="141"/>
      <c r="AI27" s="162"/>
      <c r="AJ27" s="120"/>
      <c r="AK27" s="120"/>
      <c r="AL27" s="120"/>
      <c r="AM27" s="121"/>
    </row>
    <row r="28" spans="1:39" ht="21" customHeight="1">
      <c r="A28" s="124" t="s">
        <v>32</v>
      </c>
      <c r="B28" s="125"/>
      <c r="C28" s="125"/>
      <c r="D28" s="125"/>
      <c r="E28" s="125"/>
      <c r="F28" s="125"/>
      <c r="G28" s="126"/>
      <c r="H28" s="21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1"/>
    </row>
    <row r="29" spans="1:63" ht="16.5" customHeight="1">
      <c r="A29" s="115"/>
      <c r="B29" s="116"/>
      <c r="C29" s="116"/>
      <c r="D29" s="116"/>
      <c r="E29" s="116"/>
      <c r="F29" s="116"/>
      <c r="G29" s="117"/>
      <c r="H29" s="211"/>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3"/>
      <c r="AO29" s="1" t="s">
        <v>0</v>
      </c>
      <c r="BB29" s="1" t="e">
        <f>IF(AND(ISBLANK(#REF!),#REF!="&gt; выбрать",#REF!="&gt; выбрать"),0,BC29)</f>
        <v>#REF!</v>
      </c>
      <c r="BC29" s="1" t="e">
        <f>IF(AND(ISBLANK(#REF!),#REF!&lt;&gt;"&gt; выбрать",#REF!="&gt; выбрать"),1,BD29)</f>
        <v>#REF!</v>
      </c>
      <c r="BD29" s="1" t="e">
        <f>IF(AND(ISBLANK(#REF!),#REF!="&gt; выбрать",#REF!&lt;&gt;"&gt; выбрать"),1,BE29)</f>
        <v>#REF!</v>
      </c>
      <c r="BE29" s="1" t="e">
        <f>IF(AND(NOT(ISBLANK(#REF!)),#REF!="&gt; выбрать",#REF!="&gt; выбрать"),1,BF29)</f>
        <v>#REF!</v>
      </c>
      <c r="BF29" s="1" t="e">
        <f>IF(AND(ISBLANK(#REF!),#REF!&lt;&gt;"&gt; выбрать",#REF!&lt;&gt;"&gt; выбрать"),1,BG29)</f>
        <v>#REF!</v>
      </c>
      <c r="BG29" s="1" t="e">
        <f>IF(AND(NOT(ISBLANK(#REF!)),#REF!&lt;&gt;"&gt; выбрать",#REF!="&gt; выбрать"),1,1)</f>
        <v>#REF!</v>
      </c>
      <c r="BH29" s="1" t="e">
        <f>IF(AND(NOT(ISBLANK(#REF!)),#REF!&lt;&gt;"&gt; выбрать",#REF!&lt;&gt;"&gt; выбрать"),0,1)</f>
        <v>#REF!</v>
      </c>
      <c r="BI29" s="1" t="e">
        <f>SUM(BB29:BH29)</f>
        <v>#REF!</v>
      </c>
      <c r="BK29" s="1" t="e">
        <f>IF(OR(BI29=6,BI29=0),0,5)</f>
        <v>#REF!</v>
      </c>
    </row>
    <row r="30" spans="1:39" ht="21" customHeight="1">
      <c r="A30" s="124" t="s">
        <v>95</v>
      </c>
      <c r="B30" s="125"/>
      <c r="C30" s="125"/>
      <c r="D30" s="125"/>
      <c r="E30" s="125"/>
      <c r="F30" s="125"/>
      <c r="G30" s="126"/>
      <c r="H30" s="21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1"/>
    </row>
    <row r="31" spans="1:39" ht="21" customHeight="1">
      <c r="A31" s="115"/>
      <c r="B31" s="116"/>
      <c r="C31" s="116"/>
      <c r="D31" s="116"/>
      <c r="E31" s="116"/>
      <c r="F31" s="116"/>
      <c r="G31" s="117"/>
      <c r="H31" s="214"/>
      <c r="I31" s="153"/>
      <c r="J31" s="153"/>
      <c r="K31" s="153"/>
      <c r="L31" s="153"/>
      <c r="M31" s="212"/>
      <c r="N31" s="212"/>
      <c r="O31" s="212"/>
      <c r="P31" s="212"/>
      <c r="Q31" s="212"/>
      <c r="R31" s="212"/>
      <c r="S31" s="212"/>
      <c r="T31" s="212"/>
      <c r="U31" s="212"/>
      <c r="V31" s="212"/>
      <c r="W31" s="153"/>
      <c r="X31" s="153"/>
      <c r="Y31" s="153"/>
      <c r="Z31" s="153"/>
      <c r="AA31" s="153"/>
      <c r="AB31" s="153"/>
      <c r="AC31" s="153"/>
      <c r="AD31" s="153"/>
      <c r="AE31" s="153"/>
      <c r="AF31" s="153"/>
      <c r="AG31" s="153"/>
      <c r="AH31" s="153"/>
      <c r="AI31" s="153"/>
      <c r="AJ31" s="153"/>
      <c r="AK31" s="153"/>
      <c r="AL31" s="153"/>
      <c r="AM31" s="154"/>
    </row>
    <row r="32" spans="1:39" ht="35.25" customHeight="1">
      <c r="A32" s="124" t="s">
        <v>42</v>
      </c>
      <c r="B32" s="125"/>
      <c r="C32" s="125"/>
      <c r="D32" s="125"/>
      <c r="E32" s="125"/>
      <c r="F32" s="125"/>
      <c r="G32" s="126"/>
      <c r="H32" s="45" t="s">
        <v>59</v>
      </c>
      <c r="I32" s="68"/>
      <c r="J32" s="68"/>
      <c r="K32" s="68"/>
      <c r="L32" s="69"/>
      <c r="M32" s="146"/>
      <c r="N32" s="147"/>
      <c r="O32" s="147"/>
      <c r="P32" s="147"/>
      <c r="Q32" s="147"/>
      <c r="R32" s="147"/>
      <c r="S32" s="147"/>
      <c r="T32" s="147"/>
      <c r="U32" s="147"/>
      <c r="V32" s="148"/>
      <c r="W32" s="155" t="s">
        <v>61</v>
      </c>
      <c r="X32" s="156"/>
      <c r="Y32" s="156"/>
      <c r="Z32" s="156"/>
      <c r="AA32" s="157"/>
      <c r="AB32" s="149"/>
      <c r="AC32" s="150"/>
      <c r="AD32" s="150"/>
      <c r="AE32" s="150"/>
      <c r="AF32" s="150"/>
      <c r="AG32" s="150"/>
      <c r="AH32" s="150"/>
      <c r="AI32" s="150"/>
      <c r="AJ32" s="150"/>
      <c r="AK32" s="150"/>
      <c r="AL32" s="150"/>
      <c r="AM32" s="151"/>
    </row>
    <row r="33" spans="1:39" ht="36" customHeight="1">
      <c r="A33" s="191"/>
      <c r="B33" s="192"/>
      <c r="C33" s="192"/>
      <c r="D33" s="192"/>
      <c r="E33" s="192"/>
      <c r="F33" s="192"/>
      <c r="G33" s="193"/>
      <c r="H33" s="45" t="s">
        <v>60</v>
      </c>
      <c r="I33" s="68"/>
      <c r="J33" s="68"/>
      <c r="K33" s="68"/>
      <c r="L33" s="69"/>
      <c r="M33" s="146"/>
      <c r="N33" s="147"/>
      <c r="O33" s="147"/>
      <c r="P33" s="147"/>
      <c r="Q33" s="147"/>
      <c r="R33" s="147"/>
      <c r="S33" s="147"/>
      <c r="T33" s="147"/>
      <c r="U33" s="147"/>
      <c r="V33" s="148"/>
      <c r="W33" s="158"/>
      <c r="X33" s="159"/>
      <c r="Y33" s="159"/>
      <c r="Z33" s="159"/>
      <c r="AA33" s="160"/>
      <c r="AB33" s="152"/>
      <c r="AC33" s="153"/>
      <c r="AD33" s="153"/>
      <c r="AE33" s="153"/>
      <c r="AF33" s="153"/>
      <c r="AG33" s="153"/>
      <c r="AH33" s="153"/>
      <c r="AI33" s="153"/>
      <c r="AJ33" s="153"/>
      <c r="AK33" s="153"/>
      <c r="AL33" s="153"/>
      <c r="AM33" s="154"/>
    </row>
    <row r="34" spans="1:39" ht="27" customHeight="1">
      <c r="A34" s="140" t="s">
        <v>57</v>
      </c>
      <c r="B34" s="141"/>
      <c r="C34" s="141"/>
      <c r="D34" s="141"/>
      <c r="E34" s="141"/>
      <c r="F34" s="141"/>
      <c r="G34" s="142"/>
      <c r="H34" s="143"/>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row>
    <row r="35" spans="1:41" ht="35.25" customHeight="1">
      <c r="A35" s="124" t="s">
        <v>34</v>
      </c>
      <c r="B35" s="125"/>
      <c r="C35" s="125"/>
      <c r="D35" s="125"/>
      <c r="E35" s="125"/>
      <c r="F35" s="125"/>
      <c r="G35" s="126"/>
      <c r="H35" s="173" t="s">
        <v>92</v>
      </c>
      <c r="I35" s="174"/>
      <c r="J35" s="174"/>
      <c r="K35" s="174"/>
      <c r="L35" s="174"/>
      <c r="M35" s="174"/>
      <c r="N35" s="174"/>
      <c r="O35" s="174"/>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2"/>
      <c r="AO35" s="1" t="s">
        <v>2</v>
      </c>
    </row>
    <row r="36" spans="1:41" ht="35.25" customHeight="1">
      <c r="A36" s="191"/>
      <c r="B36" s="192"/>
      <c r="C36" s="192"/>
      <c r="D36" s="192"/>
      <c r="E36" s="192"/>
      <c r="F36" s="192"/>
      <c r="G36" s="193"/>
      <c r="H36" s="45" t="s">
        <v>38</v>
      </c>
      <c r="I36" s="68"/>
      <c r="J36" s="68"/>
      <c r="K36" s="68"/>
      <c r="L36" s="68"/>
      <c r="M36" s="68"/>
      <c r="N36" s="68"/>
      <c r="O36" s="6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O36" s="1" t="s">
        <v>3</v>
      </c>
    </row>
    <row r="37" spans="1:39" ht="20.25" customHeight="1">
      <c r="A37" s="191"/>
      <c r="B37" s="192"/>
      <c r="C37" s="192"/>
      <c r="D37" s="192"/>
      <c r="E37" s="192"/>
      <c r="F37" s="192"/>
      <c r="G37" s="193"/>
      <c r="H37" s="55" t="s">
        <v>39</v>
      </c>
      <c r="I37" s="46"/>
      <c r="J37" s="46"/>
      <c r="K37" s="46"/>
      <c r="L37" s="46"/>
      <c r="M37" s="46"/>
      <c r="N37" s="46"/>
      <c r="O37" s="46"/>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5"/>
    </row>
    <row r="38" spans="1:39" ht="33.75" customHeight="1">
      <c r="A38" s="115"/>
      <c r="B38" s="116"/>
      <c r="C38" s="116"/>
      <c r="D38" s="116"/>
      <c r="E38" s="116"/>
      <c r="F38" s="116"/>
      <c r="G38" s="117"/>
      <c r="H38" s="115" t="s">
        <v>40</v>
      </c>
      <c r="I38" s="116"/>
      <c r="J38" s="116"/>
      <c r="K38" s="116"/>
      <c r="L38" s="116"/>
      <c r="M38" s="116"/>
      <c r="N38" s="116"/>
      <c r="O38" s="116"/>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9"/>
    </row>
    <row r="39" spans="1:39" ht="35.25" customHeight="1">
      <c r="A39" s="124" t="s">
        <v>41</v>
      </c>
      <c r="B39" s="125"/>
      <c r="C39" s="125"/>
      <c r="D39" s="125"/>
      <c r="E39" s="125"/>
      <c r="F39" s="125"/>
      <c r="G39" s="126"/>
      <c r="H39" s="173" t="s">
        <v>92</v>
      </c>
      <c r="I39" s="174"/>
      <c r="J39" s="174"/>
      <c r="K39" s="174"/>
      <c r="L39" s="174"/>
      <c r="M39" s="174"/>
      <c r="N39" s="174"/>
      <c r="O39" s="174"/>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2"/>
    </row>
    <row r="40" spans="1:39" ht="34.5" customHeight="1">
      <c r="A40" s="191"/>
      <c r="B40" s="192"/>
      <c r="C40" s="192"/>
      <c r="D40" s="192"/>
      <c r="E40" s="192"/>
      <c r="F40" s="192"/>
      <c r="G40" s="193"/>
      <c r="H40" s="45" t="s">
        <v>38</v>
      </c>
      <c r="I40" s="68"/>
      <c r="J40" s="68"/>
      <c r="K40" s="68"/>
      <c r="L40" s="68"/>
      <c r="M40" s="68"/>
      <c r="N40" s="68"/>
      <c r="O40" s="6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9"/>
    </row>
    <row r="41" spans="1:39" ht="23.25" customHeight="1">
      <c r="A41" s="191"/>
      <c r="B41" s="192"/>
      <c r="C41" s="192"/>
      <c r="D41" s="192"/>
      <c r="E41" s="192"/>
      <c r="F41" s="192"/>
      <c r="G41" s="193"/>
      <c r="H41" s="37" t="s">
        <v>39</v>
      </c>
      <c r="I41" s="38"/>
      <c r="J41" s="38"/>
      <c r="K41" s="38"/>
      <c r="L41" s="38"/>
      <c r="M41" s="38"/>
      <c r="N41" s="38"/>
      <c r="O41" s="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9"/>
    </row>
    <row r="42" spans="1:39" s="14" customFormat="1" ht="36.75" customHeight="1">
      <c r="A42" s="115"/>
      <c r="B42" s="116"/>
      <c r="C42" s="116"/>
      <c r="D42" s="116"/>
      <c r="E42" s="116"/>
      <c r="F42" s="116"/>
      <c r="G42" s="117"/>
      <c r="H42" s="204" t="s">
        <v>40</v>
      </c>
      <c r="I42" s="205"/>
      <c r="J42" s="205"/>
      <c r="K42" s="205"/>
      <c r="L42" s="205"/>
      <c r="M42" s="205"/>
      <c r="N42" s="205"/>
      <c r="O42" s="205"/>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8"/>
    </row>
    <row r="43" spans="1:39" s="2" customFormat="1" ht="6.75" customHeight="1">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9"/>
    </row>
    <row r="44" spans="1:39" ht="21" customHeight="1">
      <c r="A44" s="110" t="s">
        <v>43</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2"/>
    </row>
    <row r="45" spans="1:39" ht="35.25" customHeight="1">
      <c r="A45" s="194" t="s">
        <v>51</v>
      </c>
      <c r="B45" s="195"/>
      <c r="C45" s="195"/>
      <c r="D45" s="195"/>
      <c r="E45" s="195"/>
      <c r="F45" s="195"/>
      <c r="G45" s="196"/>
      <c r="H45" s="167" t="s">
        <v>48</v>
      </c>
      <c r="I45" s="167"/>
      <c r="J45" s="167"/>
      <c r="K45" s="167"/>
      <c r="L45" s="167"/>
      <c r="M45" s="167"/>
      <c r="N45" s="167"/>
      <c r="O45" s="167"/>
      <c r="P45" s="167"/>
      <c r="Q45" s="167"/>
      <c r="R45" s="167"/>
      <c r="S45" s="167"/>
      <c r="T45" s="167"/>
      <c r="U45" s="167"/>
      <c r="V45" s="167"/>
      <c r="W45" s="167"/>
      <c r="X45" s="167"/>
      <c r="Y45" s="167"/>
      <c r="Z45" s="167" t="s">
        <v>49</v>
      </c>
      <c r="AA45" s="167"/>
      <c r="AB45" s="167"/>
      <c r="AC45" s="167"/>
      <c r="AD45" s="167"/>
      <c r="AE45" s="167"/>
      <c r="AF45" s="167"/>
      <c r="AG45" s="95" t="s">
        <v>84</v>
      </c>
      <c r="AH45" s="96"/>
      <c r="AI45" s="96"/>
      <c r="AJ45" s="96"/>
      <c r="AK45" s="96"/>
      <c r="AL45" s="96"/>
      <c r="AM45" s="97"/>
    </row>
    <row r="46" spans="1:39" ht="27" customHeight="1">
      <c r="A46" s="173" t="s">
        <v>44</v>
      </c>
      <c r="B46" s="174"/>
      <c r="C46" s="174"/>
      <c r="D46" s="174"/>
      <c r="E46" s="174"/>
      <c r="F46" s="174"/>
      <c r="G46" s="175"/>
      <c r="H46" s="180"/>
      <c r="I46" s="177"/>
      <c r="J46" s="177"/>
      <c r="K46" s="177"/>
      <c r="L46" s="177"/>
      <c r="M46" s="177"/>
      <c r="N46" s="177"/>
      <c r="O46" s="177"/>
      <c r="P46" s="177"/>
      <c r="Q46" s="177"/>
      <c r="R46" s="177"/>
      <c r="S46" s="177"/>
      <c r="T46" s="177"/>
      <c r="U46" s="177"/>
      <c r="V46" s="177"/>
      <c r="W46" s="177"/>
      <c r="X46" s="177"/>
      <c r="Y46" s="178"/>
      <c r="Z46" s="176"/>
      <c r="AA46" s="177"/>
      <c r="AB46" s="177"/>
      <c r="AC46" s="177"/>
      <c r="AD46" s="177"/>
      <c r="AE46" s="177"/>
      <c r="AF46" s="178"/>
      <c r="AG46" s="177"/>
      <c r="AH46" s="177"/>
      <c r="AI46" s="177"/>
      <c r="AJ46" s="177"/>
      <c r="AK46" s="177"/>
      <c r="AL46" s="177"/>
      <c r="AM46" s="179"/>
    </row>
    <row r="47" spans="1:39" ht="33" customHeight="1">
      <c r="A47" s="191" t="s">
        <v>45</v>
      </c>
      <c r="B47" s="192"/>
      <c r="C47" s="192"/>
      <c r="D47" s="192"/>
      <c r="E47" s="192"/>
      <c r="F47" s="192"/>
      <c r="G47" s="193"/>
      <c r="H47" s="114"/>
      <c r="I47" s="79"/>
      <c r="J47" s="79"/>
      <c r="K47" s="79"/>
      <c r="L47" s="79"/>
      <c r="M47" s="79"/>
      <c r="N47" s="79"/>
      <c r="O47" s="79"/>
      <c r="P47" s="79"/>
      <c r="Q47" s="79"/>
      <c r="R47" s="79"/>
      <c r="S47" s="79"/>
      <c r="T47" s="79"/>
      <c r="U47" s="79"/>
      <c r="V47" s="79"/>
      <c r="W47" s="79"/>
      <c r="X47" s="79"/>
      <c r="Y47" s="80"/>
      <c r="Z47" s="189"/>
      <c r="AA47" s="171"/>
      <c r="AB47" s="171"/>
      <c r="AC47" s="171"/>
      <c r="AD47" s="171"/>
      <c r="AE47" s="171"/>
      <c r="AF47" s="190"/>
      <c r="AG47" s="171"/>
      <c r="AH47" s="171"/>
      <c r="AI47" s="171"/>
      <c r="AJ47" s="171"/>
      <c r="AK47" s="171"/>
      <c r="AL47" s="171"/>
      <c r="AM47" s="172"/>
    </row>
    <row r="48" spans="1:39" ht="39" customHeight="1">
      <c r="A48" s="45" t="s">
        <v>46</v>
      </c>
      <c r="B48" s="68"/>
      <c r="C48" s="68"/>
      <c r="D48" s="68"/>
      <c r="E48" s="68"/>
      <c r="F48" s="68"/>
      <c r="G48" s="203"/>
      <c r="H48" s="114"/>
      <c r="I48" s="79"/>
      <c r="J48" s="79"/>
      <c r="K48" s="79"/>
      <c r="L48" s="79"/>
      <c r="M48" s="79"/>
      <c r="N48" s="79"/>
      <c r="O48" s="79"/>
      <c r="P48" s="79"/>
      <c r="Q48" s="79"/>
      <c r="R48" s="79"/>
      <c r="S48" s="79"/>
      <c r="T48" s="79"/>
      <c r="U48" s="79"/>
      <c r="V48" s="79"/>
      <c r="W48" s="79"/>
      <c r="X48" s="79"/>
      <c r="Y48" s="80"/>
      <c r="Z48" s="78"/>
      <c r="AA48" s="79"/>
      <c r="AB48" s="79"/>
      <c r="AC48" s="79"/>
      <c r="AD48" s="79"/>
      <c r="AE48" s="79"/>
      <c r="AF48" s="80"/>
      <c r="AG48" s="79"/>
      <c r="AH48" s="79"/>
      <c r="AI48" s="79"/>
      <c r="AJ48" s="79"/>
      <c r="AK48" s="79"/>
      <c r="AL48" s="79"/>
      <c r="AM48" s="113"/>
    </row>
    <row r="49" spans="1:39" s="3" customFormat="1" ht="21" customHeight="1">
      <c r="A49" s="45" t="s">
        <v>47</v>
      </c>
      <c r="B49" s="68"/>
      <c r="C49" s="68"/>
      <c r="D49" s="68"/>
      <c r="E49" s="68"/>
      <c r="F49" s="68"/>
      <c r="G49" s="203"/>
      <c r="H49" s="114"/>
      <c r="I49" s="79"/>
      <c r="J49" s="79"/>
      <c r="K49" s="79"/>
      <c r="L49" s="79"/>
      <c r="M49" s="79"/>
      <c r="N49" s="79"/>
      <c r="O49" s="79"/>
      <c r="P49" s="79"/>
      <c r="Q49" s="79"/>
      <c r="R49" s="79"/>
      <c r="S49" s="79"/>
      <c r="T49" s="79"/>
      <c r="U49" s="79"/>
      <c r="V49" s="79"/>
      <c r="W49" s="79"/>
      <c r="X49" s="79"/>
      <c r="Y49" s="80"/>
      <c r="Z49" s="78"/>
      <c r="AA49" s="79"/>
      <c r="AB49" s="79"/>
      <c r="AC49" s="79"/>
      <c r="AD49" s="79"/>
      <c r="AE49" s="79"/>
      <c r="AF49" s="80"/>
      <c r="AG49" s="79"/>
      <c r="AH49" s="79"/>
      <c r="AI49" s="79"/>
      <c r="AJ49" s="79"/>
      <c r="AK49" s="79"/>
      <c r="AL49" s="79"/>
      <c r="AM49" s="113"/>
    </row>
    <row r="50" spans="1:39" s="3" customFormat="1" ht="21" customHeight="1">
      <c r="A50" s="115" t="s">
        <v>50</v>
      </c>
      <c r="B50" s="116"/>
      <c r="C50" s="116"/>
      <c r="D50" s="116"/>
      <c r="E50" s="116"/>
      <c r="F50" s="116"/>
      <c r="G50" s="117"/>
      <c r="H50" s="185"/>
      <c r="I50" s="108"/>
      <c r="J50" s="108"/>
      <c r="K50" s="108"/>
      <c r="L50" s="108"/>
      <c r="M50" s="108"/>
      <c r="N50" s="108"/>
      <c r="O50" s="108"/>
      <c r="P50" s="108"/>
      <c r="Q50" s="108"/>
      <c r="R50" s="108"/>
      <c r="S50" s="108"/>
      <c r="T50" s="108"/>
      <c r="U50" s="108"/>
      <c r="V50" s="108"/>
      <c r="W50" s="108"/>
      <c r="X50" s="108"/>
      <c r="Y50" s="184"/>
      <c r="Z50" s="183"/>
      <c r="AA50" s="108"/>
      <c r="AB50" s="108"/>
      <c r="AC50" s="108"/>
      <c r="AD50" s="108"/>
      <c r="AE50" s="108"/>
      <c r="AF50" s="184"/>
      <c r="AG50" s="108"/>
      <c r="AH50" s="108"/>
      <c r="AI50" s="108"/>
      <c r="AJ50" s="108"/>
      <c r="AK50" s="108"/>
      <c r="AL50" s="108"/>
      <c r="AM50" s="109"/>
    </row>
    <row r="51" spans="1:39" s="3" customFormat="1" ht="6" customHeight="1">
      <c r="A51" s="162"/>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1"/>
    </row>
    <row r="52" spans="1:39" s="3" customFormat="1" ht="21" customHeight="1">
      <c r="A52" s="110" t="s">
        <v>52</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2"/>
    </row>
    <row r="53" spans="1:39" s="3" customFormat="1" ht="41.25" customHeight="1">
      <c r="A53" s="122" t="s">
        <v>54</v>
      </c>
      <c r="B53" s="123"/>
      <c r="C53" s="123"/>
      <c r="D53" s="123"/>
      <c r="E53" s="123"/>
      <c r="F53" s="123"/>
      <c r="G53" s="123"/>
      <c r="H53" s="123"/>
      <c r="I53" s="123"/>
      <c r="J53" s="123"/>
      <c r="K53" s="123"/>
      <c r="L53" s="123"/>
      <c r="M53" s="123"/>
      <c r="N53" s="123"/>
      <c r="O53" s="123"/>
      <c r="P53" s="95" t="s">
        <v>55</v>
      </c>
      <c r="Q53" s="96"/>
      <c r="R53" s="96"/>
      <c r="S53" s="96"/>
      <c r="T53" s="96"/>
      <c r="U53" s="96"/>
      <c r="V53" s="97"/>
      <c r="W53" s="95" t="s">
        <v>62</v>
      </c>
      <c r="X53" s="96"/>
      <c r="Y53" s="96"/>
      <c r="Z53" s="96"/>
      <c r="AA53" s="96"/>
      <c r="AB53" s="96"/>
      <c r="AC53" s="96"/>
      <c r="AD53" s="122" t="s">
        <v>53</v>
      </c>
      <c r="AE53" s="123"/>
      <c r="AF53" s="123"/>
      <c r="AG53" s="123"/>
      <c r="AH53" s="123"/>
      <c r="AI53" s="123"/>
      <c r="AJ53" s="123"/>
      <c r="AK53" s="123"/>
      <c r="AL53" s="123"/>
      <c r="AM53" s="129"/>
    </row>
    <row r="54" spans="1:39" s="3" customFormat="1" ht="23.25" customHeight="1">
      <c r="A54" s="93"/>
      <c r="B54" s="94"/>
      <c r="C54" s="94"/>
      <c r="D54" s="94"/>
      <c r="E54" s="94"/>
      <c r="F54" s="94"/>
      <c r="G54" s="94"/>
      <c r="H54" s="94"/>
      <c r="I54" s="94"/>
      <c r="J54" s="94"/>
      <c r="K54" s="94"/>
      <c r="L54" s="94"/>
      <c r="M54" s="94"/>
      <c r="N54" s="94"/>
      <c r="O54" s="94"/>
      <c r="P54" s="163"/>
      <c r="Q54" s="164"/>
      <c r="R54" s="164"/>
      <c r="S54" s="164"/>
      <c r="T54" s="164"/>
      <c r="U54" s="164"/>
      <c r="V54" s="165"/>
      <c r="W54" s="136"/>
      <c r="X54" s="94"/>
      <c r="Y54" s="94"/>
      <c r="Z54" s="94"/>
      <c r="AA54" s="94"/>
      <c r="AB54" s="94"/>
      <c r="AC54" s="137"/>
      <c r="AD54" s="94"/>
      <c r="AE54" s="94"/>
      <c r="AF54" s="94"/>
      <c r="AG54" s="94"/>
      <c r="AH54" s="94"/>
      <c r="AI54" s="94"/>
      <c r="AJ54" s="94"/>
      <c r="AK54" s="94"/>
      <c r="AL54" s="94"/>
      <c r="AM54" s="166"/>
    </row>
    <row r="55" spans="1:39" s="3" customFormat="1" ht="21" customHeight="1">
      <c r="A55" s="133"/>
      <c r="B55" s="131"/>
      <c r="C55" s="131"/>
      <c r="D55" s="131"/>
      <c r="E55" s="131"/>
      <c r="F55" s="131"/>
      <c r="G55" s="131"/>
      <c r="H55" s="131"/>
      <c r="I55" s="131"/>
      <c r="J55" s="131"/>
      <c r="K55" s="131"/>
      <c r="L55" s="131"/>
      <c r="M55" s="131"/>
      <c r="N55" s="131"/>
      <c r="O55" s="131"/>
      <c r="P55" s="130"/>
      <c r="Q55" s="131"/>
      <c r="R55" s="131"/>
      <c r="S55" s="131"/>
      <c r="T55" s="131"/>
      <c r="U55" s="131"/>
      <c r="V55" s="132"/>
      <c r="W55" s="130"/>
      <c r="X55" s="131"/>
      <c r="Y55" s="131"/>
      <c r="Z55" s="131"/>
      <c r="AA55" s="131"/>
      <c r="AB55" s="131"/>
      <c r="AC55" s="132"/>
      <c r="AD55" s="131"/>
      <c r="AE55" s="131"/>
      <c r="AF55" s="131"/>
      <c r="AG55" s="131"/>
      <c r="AH55" s="131"/>
      <c r="AI55" s="131"/>
      <c r="AJ55" s="131"/>
      <c r="AK55" s="131"/>
      <c r="AL55" s="131"/>
      <c r="AM55" s="161"/>
    </row>
    <row r="56" spans="1:39" s="3" customFormat="1" ht="24" customHeight="1">
      <c r="A56" s="118"/>
      <c r="B56" s="106"/>
      <c r="C56" s="106"/>
      <c r="D56" s="106"/>
      <c r="E56" s="106"/>
      <c r="F56" s="106"/>
      <c r="G56" s="106"/>
      <c r="H56" s="106"/>
      <c r="I56" s="106"/>
      <c r="J56" s="106"/>
      <c r="K56" s="106"/>
      <c r="L56" s="106"/>
      <c r="M56" s="106"/>
      <c r="N56" s="106"/>
      <c r="O56" s="106"/>
      <c r="P56" s="105"/>
      <c r="Q56" s="106"/>
      <c r="R56" s="106"/>
      <c r="S56" s="106"/>
      <c r="T56" s="106"/>
      <c r="U56" s="106"/>
      <c r="V56" s="107"/>
      <c r="W56" s="105"/>
      <c r="X56" s="106"/>
      <c r="Y56" s="106"/>
      <c r="Z56" s="106"/>
      <c r="AA56" s="106"/>
      <c r="AB56" s="106"/>
      <c r="AC56" s="107"/>
      <c r="AD56" s="106"/>
      <c r="AE56" s="106"/>
      <c r="AF56" s="106"/>
      <c r="AG56" s="106"/>
      <c r="AH56" s="106"/>
      <c r="AI56" s="106"/>
      <c r="AJ56" s="106"/>
      <c r="AK56" s="106"/>
      <c r="AL56" s="106"/>
      <c r="AM56" s="119"/>
    </row>
    <row r="57" spans="1:39" s="3" customFormat="1" ht="8.25" customHeight="1">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7"/>
    </row>
    <row r="58" spans="1:39" s="3" customFormat="1" ht="24" customHeight="1">
      <c r="A58" s="110" t="s">
        <v>93</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2"/>
    </row>
    <row r="59" spans="1:39" s="3" customFormat="1" ht="24" customHeight="1">
      <c r="A59" s="122" t="s">
        <v>86</v>
      </c>
      <c r="B59" s="123"/>
      <c r="C59" s="123"/>
      <c r="D59" s="123"/>
      <c r="E59" s="123"/>
      <c r="F59" s="123"/>
      <c r="G59" s="123"/>
      <c r="H59" s="123"/>
      <c r="I59" s="123"/>
      <c r="J59" s="123"/>
      <c r="K59" s="123"/>
      <c r="L59" s="123"/>
      <c r="M59" s="123"/>
      <c r="N59" s="123"/>
      <c r="O59" s="123"/>
      <c r="P59" s="95" t="s">
        <v>56</v>
      </c>
      <c r="Q59" s="96"/>
      <c r="R59" s="96"/>
      <c r="S59" s="96"/>
      <c r="T59" s="96"/>
      <c r="U59" s="96"/>
      <c r="V59" s="97"/>
      <c r="W59" s="95" t="s">
        <v>85</v>
      </c>
      <c r="X59" s="96"/>
      <c r="Y59" s="96"/>
      <c r="Z59" s="96"/>
      <c r="AA59" s="96"/>
      <c r="AB59" s="96"/>
      <c r="AC59" s="96"/>
      <c r="AD59" s="96"/>
      <c r="AE59" s="96"/>
      <c r="AF59" s="96"/>
      <c r="AG59" s="96"/>
      <c r="AH59" s="96"/>
      <c r="AI59" s="96"/>
      <c r="AJ59" s="96"/>
      <c r="AK59" s="96"/>
      <c r="AL59" s="96"/>
      <c r="AM59" s="97"/>
    </row>
    <row r="60" spans="1:39" s="3" customFormat="1" ht="18.75" customHeight="1">
      <c r="A60" s="93"/>
      <c r="B60" s="94"/>
      <c r="C60" s="94"/>
      <c r="D60" s="94"/>
      <c r="E60" s="94"/>
      <c r="F60" s="94"/>
      <c r="G60" s="94"/>
      <c r="H60" s="94"/>
      <c r="I60" s="94"/>
      <c r="J60" s="94"/>
      <c r="K60" s="94"/>
      <c r="L60" s="94"/>
      <c r="M60" s="94"/>
      <c r="N60" s="94"/>
      <c r="O60" s="94"/>
      <c r="P60" s="163"/>
      <c r="Q60" s="164"/>
      <c r="R60" s="164"/>
      <c r="S60" s="164"/>
      <c r="T60" s="164"/>
      <c r="U60" s="164"/>
      <c r="V60" s="165"/>
      <c r="W60" s="186"/>
      <c r="X60" s="187"/>
      <c r="Y60" s="187"/>
      <c r="Z60" s="187"/>
      <c r="AA60" s="187"/>
      <c r="AB60" s="187"/>
      <c r="AC60" s="187"/>
      <c r="AD60" s="187"/>
      <c r="AE60" s="187"/>
      <c r="AF60" s="187"/>
      <c r="AG60" s="187"/>
      <c r="AH60" s="187"/>
      <c r="AI60" s="187"/>
      <c r="AJ60" s="187"/>
      <c r="AK60" s="187"/>
      <c r="AL60" s="187"/>
      <c r="AM60" s="188"/>
    </row>
    <row r="61" spans="1:39" s="3" customFormat="1" ht="18" customHeight="1">
      <c r="A61" s="118"/>
      <c r="B61" s="106"/>
      <c r="C61" s="106"/>
      <c r="D61" s="106"/>
      <c r="E61" s="106"/>
      <c r="F61" s="106"/>
      <c r="G61" s="106"/>
      <c r="H61" s="106"/>
      <c r="I61" s="106"/>
      <c r="J61" s="106"/>
      <c r="K61" s="106"/>
      <c r="L61" s="106"/>
      <c r="M61" s="106"/>
      <c r="N61" s="106"/>
      <c r="O61" s="106"/>
      <c r="P61" s="105"/>
      <c r="Q61" s="106"/>
      <c r="R61" s="106"/>
      <c r="S61" s="106"/>
      <c r="T61" s="106"/>
      <c r="U61" s="106"/>
      <c r="V61" s="107"/>
      <c r="W61" s="105"/>
      <c r="X61" s="106"/>
      <c r="Y61" s="106"/>
      <c r="Z61" s="106"/>
      <c r="AA61" s="106"/>
      <c r="AB61" s="106"/>
      <c r="AC61" s="106"/>
      <c r="AD61" s="106"/>
      <c r="AE61" s="106"/>
      <c r="AF61" s="106"/>
      <c r="AG61" s="106"/>
      <c r="AH61" s="106"/>
      <c r="AI61" s="106"/>
      <c r="AJ61" s="106"/>
      <c r="AK61" s="106"/>
      <c r="AL61" s="106"/>
      <c r="AM61" s="119"/>
    </row>
    <row r="62" spans="1:41" s="2" customFormat="1" ht="15" customHeight="1">
      <c r="A62" s="18"/>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1"/>
      <c r="AO62" s="1"/>
    </row>
    <row r="63" spans="1:85" s="2" customFormat="1" ht="34.5" customHeight="1">
      <c r="A63" s="30" t="s">
        <v>115</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285"/>
      <c r="AE63" s="286"/>
      <c r="AF63" s="286"/>
      <c r="AG63" s="286"/>
      <c r="AH63" s="286"/>
      <c r="AI63" s="286"/>
      <c r="AJ63" s="286"/>
      <c r="AK63" s="286"/>
      <c r="AL63" s="286"/>
      <c r="AM63" s="287"/>
      <c r="AN63" s="21"/>
      <c r="AO63" s="21"/>
      <c r="AP63" s="22"/>
      <c r="CG63" s="23"/>
    </row>
    <row r="64" spans="1:41" s="2" customFormat="1" ht="15.7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20"/>
      <c r="AO64" s="1"/>
    </row>
    <row r="65" spans="1:85" ht="45.75" customHeight="1">
      <c r="A65" s="81" t="s">
        <v>108</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3"/>
      <c r="CG65" s="5"/>
    </row>
    <row r="66" spans="1:85" ht="48.75" customHeight="1">
      <c r="A66" s="81" t="s">
        <v>109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3"/>
      <c r="CG66" s="5"/>
    </row>
    <row r="67" spans="1:85" ht="26.25" customHeight="1">
      <c r="A67" s="100" t="s">
        <v>71</v>
      </c>
      <c r="B67" s="101"/>
      <c r="C67" s="101"/>
      <c r="D67" s="101"/>
      <c r="E67" s="101"/>
      <c r="F67" s="101"/>
      <c r="G67" s="102"/>
      <c r="H67" s="31" t="s">
        <v>63</v>
      </c>
      <c r="I67" s="32"/>
      <c r="J67" s="32"/>
      <c r="K67" s="32"/>
      <c r="L67" s="32"/>
      <c r="M67" s="32"/>
      <c r="N67" s="32"/>
      <c r="O67" s="33"/>
      <c r="P67" s="31" t="s">
        <v>64</v>
      </c>
      <c r="Q67" s="32"/>
      <c r="R67" s="32"/>
      <c r="S67" s="32"/>
      <c r="T67" s="32"/>
      <c r="U67" s="32"/>
      <c r="V67" s="32"/>
      <c r="W67" s="33"/>
      <c r="X67" s="103" t="s">
        <v>65</v>
      </c>
      <c r="Y67" s="103"/>
      <c r="Z67" s="103"/>
      <c r="AA67" s="103"/>
      <c r="AB67" s="103"/>
      <c r="AC67" s="103"/>
      <c r="AD67" s="103"/>
      <c r="AE67" s="103"/>
      <c r="AF67" s="103" t="s">
        <v>66</v>
      </c>
      <c r="AG67" s="103"/>
      <c r="AH67" s="103"/>
      <c r="AI67" s="103"/>
      <c r="AJ67" s="103"/>
      <c r="AK67" s="103"/>
      <c r="AL67" s="103"/>
      <c r="AM67" s="104"/>
      <c r="AN67" s="12"/>
      <c r="CG67" s="5"/>
    </row>
    <row r="68" spans="1:85" ht="24.75" customHeight="1">
      <c r="A68" s="72" t="s">
        <v>87</v>
      </c>
      <c r="B68" s="84"/>
      <c r="C68" s="84"/>
      <c r="D68" s="84"/>
      <c r="E68" s="84"/>
      <c r="F68" s="84"/>
      <c r="G68" s="84"/>
      <c r="H68" s="85"/>
      <c r="I68" s="86"/>
      <c r="J68" s="86"/>
      <c r="K68" s="86"/>
      <c r="L68" s="86"/>
      <c r="M68" s="86"/>
      <c r="N68" s="86"/>
      <c r="O68" s="87"/>
      <c r="P68" s="91"/>
      <c r="Q68" s="91"/>
      <c r="R68" s="91"/>
      <c r="S68" s="91"/>
      <c r="T68" s="91"/>
      <c r="U68" s="91"/>
      <c r="V68" s="91"/>
      <c r="W68" s="91"/>
      <c r="X68" s="91"/>
      <c r="Y68" s="91"/>
      <c r="Z68" s="91"/>
      <c r="AA68" s="91"/>
      <c r="AB68" s="91"/>
      <c r="AC68" s="91"/>
      <c r="AD68" s="91"/>
      <c r="AE68" s="91"/>
      <c r="AF68" s="91"/>
      <c r="AG68" s="91"/>
      <c r="AH68" s="91"/>
      <c r="AI68" s="91"/>
      <c r="AJ68" s="91"/>
      <c r="AK68" s="91"/>
      <c r="AL68" s="91"/>
      <c r="AM68" s="92"/>
      <c r="AN68" s="12"/>
      <c r="AZ68" s="1">
        <f>IF(NOT(ISBLANK(H68)),BA68,0)</f>
        <v>0</v>
      </c>
      <c r="BA68" s="1">
        <f>IF(ISBLANK(H70),1,BB68)</f>
        <v>1</v>
      </c>
      <c r="BB68" s="1">
        <f>IF(ISBLANK(H73),1,BC68)</f>
        <v>1</v>
      </c>
      <c r="BC68" s="1">
        <f>IF(ISBLANK(H74),1,BD68)</f>
        <v>1</v>
      </c>
      <c r="BD68" s="1">
        <f>IF(ISBLANK(H75),1,BE68)</f>
        <v>1</v>
      </c>
      <c r="BE68" s="1">
        <f>IF(ISBLANK(H76),1,BF68)</f>
        <v>1</v>
      </c>
      <c r="BF68" s="1">
        <f>IF(ISBLANK(H77),1,BG68)</f>
        <v>1</v>
      </c>
      <c r="BG68" s="1">
        <f>IF(ISBLANK(H78),1,BH68)</f>
        <v>1</v>
      </c>
      <c r="BH68" s="1">
        <f>IF(ISBLANK(H79),1,BI68)</f>
        <v>1</v>
      </c>
      <c r="BI68" s="1">
        <f>IF(ISBLANK(#REF!),1,BJ68)</f>
        <v>0</v>
      </c>
      <c r="BJ68" s="1">
        <f>IF(ISBLANK(#REF!),1,0)</f>
        <v>0</v>
      </c>
      <c r="BO68" s="1">
        <f>SUM(AZ68:BN68)</f>
        <v>8</v>
      </c>
      <c r="CG68" s="5"/>
    </row>
    <row r="69" spans="1:85" ht="45" customHeight="1">
      <c r="A69" s="72"/>
      <c r="B69" s="84"/>
      <c r="C69" s="84"/>
      <c r="D69" s="84"/>
      <c r="E69" s="84"/>
      <c r="F69" s="84"/>
      <c r="G69" s="84"/>
      <c r="H69" s="88"/>
      <c r="I69" s="89"/>
      <c r="J69" s="89"/>
      <c r="K69" s="89"/>
      <c r="L69" s="89"/>
      <c r="M69" s="89"/>
      <c r="N69" s="89"/>
      <c r="O69" s="90"/>
      <c r="P69" s="76"/>
      <c r="Q69" s="76"/>
      <c r="R69" s="76"/>
      <c r="S69" s="76"/>
      <c r="T69" s="76"/>
      <c r="U69" s="76"/>
      <c r="V69" s="76"/>
      <c r="W69" s="76"/>
      <c r="X69" s="76"/>
      <c r="Y69" s="76"/>
      <c r="Z69" s="76"/>
      <c r="AA69" s="76"/>
      <c r="AB69" s="76"/>
      <c r="AC69" s="76"/>
      <c r="AD69" s="76"/>
      <c r="AE69" s="76"/>
      <c r="AF69" s="76"/>
      <c r="AG69" s="76"/>
      <c r="AH69" s="76"/>
      <c r="AI69" s="76"/>
      <c r="AJ69" s="76"/>
      <c r="AK69" s="76"/>
      <c r="AL69" s="76"/>
      <c r="AM69" s="77"/>
      <c r="AN69" s="12"/>
      <c r="AZ69" s="1">
        <f>IF(OR(BO68=0,BO68=10),0,5)</f>
        <v>5</v>
      </c>
      <c r="CG69" s="5"/>
    </row>
    <row r="70" spans="1:85" ht="81.75" customHeight="1">
      <c r="A70" s="72" t="s">
        <v>110</v>
      </c>
      <c r="B70" s="71"/>
      <c r="C70" s="71"/>
      <c r="D70" s="71"/>
      <c r="E70" s="71"/>
      <c r="F70" s="71"/>
      <c r="G70" s="71"/>
      <c r="H70" s="73"/>
      <c r="I70" s="74"/>
      <c r="J70" s="74"/>
      <c r="K70" s="74"/>
      <c r="L70" s="74"/>
      <c r="M70" s="74"/>
      <c r="N70" s="74"/>
      <c r="O70" s="75"/>
      <c r="P70" s="76"/>
      <c r="Q70" s="76"/>
      <c r="R70" s="76"/>
      <c r="S70" s="76"/>
      <c r="T70" s="76"/>
      <c r="U70" s="76"/>
      <c r="V70" s="76"/>
      <c r="W70" s="76"/>
      <c r="X70" s="76"/>
      <c r="Y70" s="76"/>
      <c r="Z70" s="76"/>
      <c r="AA70" s="76"/>
      <c r="AB70" s="76"/>
      <c r="AC70" s="76"/>
      <c r="AD70" s="76"/>
      <c r="AE70" s="76"/>
      <c r="AF70" s="76"/>
      <c r="AG70" s="76"/>
      <c r="AH70" s="76"/>
      <c r="AI70" s="76"/>
      <c r="AJ70" s="76"/>
      <c r="AK70" s="76"/>
      <c r="AL70" s="76"/>
      <c r="AM70" s="77"/>
      <c r="AN70" s="12"/>
      <c r="AO70" s="1" t="s">
        <v>1</v>
      </c>
      <c r="AZ70" s="1">
        <f>IF(NOT(ISBLANK(P68)),BA70,0)</f>
        <v>0</v>
      </c>
      <c r="BA70" s="1">
        <f>IF(ISBLANK(P70),1,BB70)</f>
        <v>1</v>
      </c>
      <c r="BB70" s="1">
        <f>IF(ISBLANK(P73),1,BC70)</f>
        <v>1</v>
      </c>
      <c r="BC70" s="1">
        <f>IF(ISBLANK(P74),1,BD70)</f>
        <v>1</v>
      </c>
      <c r="BD70" s="1">
        <f>IF(ISBLANK(P75),1,BE70)</f>
        <v>1</v>
      </c>
      <c r="BE70" s="1">
        <f>IF(ISBLANK(P76),1,BF70)</f>
        <v>1</v>
      </c>
      <c r="BF70" s="1">
        <f>IF(ISBLANK(P77),1,BG70)</f>
        <v>1</v>
      </c>
      <c r="BG70" s="1">
        <f>IF(ISBLANK(P78),1,BH70)</f>
        <v>1</v>
      </c>
      <c r="BH70" s="1">
        <f>IF(ISBLANK(P79),1,BI70)</f>
        <v>1</v>
      </c>
      <c r="BI70" s="1">
        <f>IF(ISBLANK(#REF!),1,BJ70)</f>
        <v>0</v>
      </c>
      <c r="BJ70" s="1">
        <f>IF(ISBLANK(#REF!),1,0)</f>
        <v>0</v>
      </c>
      <c r="BO70" s="1">
        <f>SUM(AZ70:BN70)</f>
        <v>8</v>
      </c>
      <c r="CG70" s="5"/>
    </row>
    <row r="71" spans="1:85" ht="23.25" customHeight="1">
      <c r="A71" s="72" t="s">
        <v>72</v>
      </c>
      <c r="B71" s="71"/>
      <c r="C71" s="71"/>
      <c r="D71" s="71"/>
      <c r="E71" s="71"/>
      <c r="F71" s="71"/>
      <c r="G71" s="71"/>
      <c r="H71" s="73"/>
      <c r="I71" s="74"/>
      <c r="J71" s="74"/>
      <c r="K71" s="74"/>
      <c r="L71" s="74"/>
      <c r="M71" s="74"/>
      <c r="N71" s="74"/>
      <c r="O71" s="75"/>
      <c r="P71" s="76"/>
      <c r="Q71" s="76"/>
      <c r="R71" s="76"/>
      <c r="S71" s="76"/>
      <c r="T71" s="76"/>
      <c r="U71" s="76"/>
      <c r="V71" s="76"/>
      <c r="W71" s="76"/>
      <c r="X71" s="76"/>
      <c r="Y71" s="76"/>
      <c r="Z71" s="76"/>
      <c r="AA71" s="76"/>
      <c r="AB71" s="76"/>
      <c r="AC71" s="76"/>
      <c r="AD71" s="76"/>
      <c r="AE71" s="76"/>
      <c r="AF71" s="76"/>
      <c r="AG71" s="76"/>
      <c r="AH71" s="76"/>
      <c r="AI71" s="76"/>
      <c r="AJ71" s="76"/>
      <c r="AK71" s="76"/>
      <c r="AL71" s="76"/>
      <c r="AM71" s="77"/>
      <c r="AN71" s="12"/>
      <c r="CG71" s="5"/>
    </row>
    <row r="72" spans="1:85" ht="51" customHeight="1">
      <c r="A72" s="45" t="s">
        <v>73</v>
      </c>
      <c r="B72" s="68"/>
      <c r="C72" s="68"/>
      <c r="D72" s="68"/>
      <c r="E72" s="68"/>
      <c r="F72" s="68"/>
      <c r="G72" s="69"/>
      <c r="H72" s="40"/>
      <c r="I72" s="41"/>
      <c r="J72" s="41"/>
      <c r="K72" s="41"/>
      <c r="L72" s="41"/>
      <c r="M72" s="41"/>
      <c r="N72" s="41"/>
      <c r="O72" s="42"/>
      <c r="P72" s="43"/>
      <c r="Q72" s="43"/>
      <c r="R72" s="43"/>
      <c r="S72" s="43"/>
      <c r="T72" s="43"/>
      <c r="U72" s="43"/>
      <c r="V72" s="43"/>
      <c r="W72" s="43"/>
      <c r="X72" s="43"/>
      <c r="Y72" s="43"/>
      <c r="Z72" s="43"/>
      <c r="AA72" s="43"/>
      <c r="AB72" s="43"/>
      <c r="AC72" s="43"/>
      <c r="AD72" s="43"/>
      <c r="AE72" s="43"/>
      <c r="AF72" s="43"/>
      <c r="AG72" s="43"/>
      <c r="AH72" s="43"/>
      <c r="AI72" s="43"/>
      <c r="AJ72" s="43"/>
      <c r="AK72" s="43"/>
      <c r="AL72" s="43"/>
      <c r="AM72" s="44"/>
      <c r="AN72" s="12"/>
      <c r="AO72" s="1" t="s">
        <v>89</v>
      </c>
      <c r="AZ72" s="1">
        <f>IF(OR(BO70=0,BO70=10),0,5)</f>
        <v>5</v>
      </c>
      <c r="CG72" s="5"/>
    </row>
    <row r="73" spans="1:85" ht="19.5" customHeight="1">
      <c r="A73" s="70" t="s">
        <v>74</v>
      </c>
      <c r="B73" s="71"/>
      <c r="C73" s="71"/>
      <c r="D73" s="71"/>
      <c r="E73" s="71"/>
      <c r="F73" s="71"/>
      <c r="G73" s="71"/>
      <c r="H73" s="40"/>
      <c r="I73" s="41"/>
      <c r="J73" s="41"/>
      <c r="K73" s="41"/>
      <c r="L73" s="41"/>
      <c r="M73" s="41"/>
      <c r="N73" s="41"/>
      <c r="O73" s="42"/>
      <c r="P73" s="43"/>
      <c r="Q73" s="43"/>
      <c r="R73" s="43"/>
      <c r="S73" s="43"/>
      <c r="T73" s="43"/>
      <c r="U73" s="43"/>
      <c r="V73" s="43"/>
      <c r="W73" s="43"/>
      <c r="X73" s="43"/>
      <c r="Y73" s="43"/>
      <c r="Z73" s="43"/>
      <c r="AA73" s="43"/>
      <c r="AB73" s="43"/>
      <c r="AC73" s="43"/>
      <c r="AD73" s="43"/>
      <c r="AE73" s="43"/>
      <c r="AF73" s="43"/>
      <c r="AG73" s="43"/>
      <c r="AH73" s="43"/>
      <c r="AI73" s="43"/>
      <c r="AJ73" s="43"/>
      <c r="AK73" s="43"/>
      <c r="AL73" s="43"/>
      <c r="AM73" s="44"/>
      <c r="AN73" s="12"/>
      <c r="AO73" s="1" t="s">
        <v>4</v>
      </c>
      <c r="AZ73" s="1">
        <f>IF(NOT(ISBLANK(X68)),BA73,0)</f>
        <v>0</v>
      </c>
      <c r="BA73" s="1">
        <f>IF(ISBLANK(X70),1,BB73)</f>
        <v>1</v>
      </c>
      <c r="BB73" s="1">
        <f>IF(ISBLANK(X73),1,BC73)</f>
        <v>1</v>
      </c>
      <c r="BC73" s="1">
        <f>IF(ISBLANK(X74),1,BD73)</f>
        <v>1</v>
      </c>
      <c r="BD73" s="1">
        <f>IF(ISBLANK(X75),1,BE73)</f>
        <v>1</v>
      </c>
      <c r="BE73" s="1">
        <f>IF(ISBLANK(X76),1,BF73)</f>
        <v>1</v>
      </c>
      <c r="BF73" s="1">
        <f>IF(ISBLANK(X77),1,BG73)</f>
        <v>1</v>
      </c>
      <c r="BG73" s="1">
        <f>IF(ISBLANK(X78),1,BH73)</f>
        <v>1</v>
      </c>
      <c r="BH73" s="1">
        <f>IF(ISBLANK(X79),1,BI73)</f>
        <v>1</v>
      </c>
      <c r="BI73" s="1">
        <f>IF(ISBLANK(#REF!),1,BJ73)</f>
        <v>0</v>
      </c>
      <c r="BJ73" s="1">
        <f>IF(ISBLANK(#REF!),1,0)</f>
        <v>0</v>
      </c>
      <c r="BO73" s="1">
        <f>SUM(AZ73:BN73)</f>
        <v>8</v>
      </c>
      <c r="CG73" s="5"/>
    </row>
    <row r="74" spans="1:85" ht="33" customHeight="1">
      <c r="A74" s="45" t="s">
        <v>75</v>
      </c>
      <c r="B74" s="68"/>
      <c r="C74" s="68"/>
      <c r="D74" s="68"/>
      <c r="E74" s="68"/>
      <c r="F74" s="68"/>
      <c r="G74" s="69"/>
      <c r="H74" s="40"/>
      <c r="I74" s="41"/>
      <c r="J74" s="41"/>
      <c r="K74" s="41"/>
      <c r="L74" s="41"/>
      <c r="M74" s="41"/>
      <c r="N74" s="41"/>
      <c r="O74" s="42"/>
      <c r="P74" s="43"/>
      <c r="Q74" s="43"/>
      <c r="R74" s="43"/>
      <c r="S74" s="43"/>
      <c r="T74" s="43"/>
      <c r="U74" s="43"/>
      <c r="V74" s="43"/>
      <c r="W74" s="43"/>
      <c r="X74" s="43"/>
      <c r="Y74" s="43"/>
      <c r="Z74" s="43"/>
      <c r="AA74" s="43"/>
      <c r="AB74" s="43"/>
      <c r="AC74" s="43"/>
      <c r="AD74" s="43"/>
      <c r="AE74" s="43"/>
      <c r="AF74" s="43"/>
      <c r="AG74" s="43"/>
      <c r="AH74" s="43"/>
      <c r="AI74" s="43"/>
      <c r="AJ74" s="43"/>
      <c r="AK74" s="43"/>
      <c r="AL74" s="43"/>
      <c r="AM74" s="44"/>
      <c r="AN74" s="12"/>
      <c r="AO74" s="1" t="s">
        <v>5</v>
      </c>
      <c r="AZ74" s="1">
        <f>IF(OR(BO73=0,BO73=10),0,5)</f>
        <v>5</v>
      </c>
      <c r="CG74" s="5"/>
    </row>
    <row r="75" spans="1:85" ht="21" customHeight="1">
      <c r="A75" s="55" t="s">
        <v>76</v>
      </c>
      <c r="B75" s="46"/>
      <c r="C75" s="46"/>
      <c r="D75" s="46"/>
      <c r="E75" s="46"/>
      <c r="F75" s="46"/>
      <c r="G75" s="47"/>
      <c r="H75" s="56"/>
      <c r="I75" s="57"/>
      <c r="J75" s="57"/>
      <c r="K75" s="57"/>
      <c r="L75" s="57"/>
      <c r="M75" s="57"/>
      <c r="N75" s="57"/>
      <c r="O75" s="58"/>
      <c r="P75" s="59"/>
      <c r="Q75" s="59"/>
      <c r="R75" s="59"/>
      <c r="S75" s="59"/>
      <c r="T75" s="59"/>
      <c r="U75" s="59"/>
      <c r="V75" s="59"/>
      <c r="W75" s="59"/>
      <c r="X75" s="59"/>
      <c r="Y75" s="59"/>
      <c r="Z75" s="59"/>
      <c r="AA75" s="59"/>
      <c r="AB75" s="59"/>
      <c r="AC75" s="59"/>
      <c r="AD75" s="59"/>
      <c r="AE75" s="59"/>
      <c r="AF75" s="59"/>
      <c r="AG75" s="59"/>
      <c r="AH75" s="59"/>
      <c r="AI75" s="59"/>
      <c r="AJ75" s="59"/>
      <c r="AK75" s="59"/>
      <c r="AL75" s="59"/>
      <c r="AM75" s="60"/>
      <c r="AN75" s="12"/>
      <c r="AZ75" s="1">
        <f>IF(NOT(ISBLANK(AF68)),BA75,0)</f>
        <v>0</v>
      </c>
      <c r="BA75" s="1">
        <f>IF(ISBLANK(AF70),1,BB75)</f>
        <v>1</v>
      </c>
      <c r="BB75" s="1">
        <f>IF(ISBLANK(AF73),1,BC75)</f>
        <v>1</v>
      </c>
      <c r="BC75" s="1">
        <f>IF(ISBLANK(AF74),1,BD75)</f>
        <v>1</v>
      </c>
      <c r="BD75" s="1">
        <f>IF(ISBLANK(AF75),1,BE75)</f>
        <v>1</v>
      </c>
      <c r="BE75" s="1">
        <f>IF(ISBLANK(AF76),1,BF75)</f>
        <v>1</v>
      </c>
      <c r="BF75" s="1">
        <f>IF(ISBLANK(AF77),1,BG75)</f>
        <v>1</v>
      </c>
      <c r="BG75" s="1">
        <f>IF(ISBLANK(AF78),1,BH75)</f>
        <v>1</v>
      </c>
      <c r="BH75" s="1">
        <f>IF(ISBLANK(AF79),1,BI75)</f>
        <v>1</v>
      </c>
      <c r="BI75" s="1">
        <f>IF(ISBLANK(#REF!),1,BJ75)</f>
        <v>0</v>
      </c>
      <c r="BJ75" s="1">
        <f>IF(ISBLANK(#REF!),1,0)</f>
        <v>0</v>
      </c>
      <c r="BO75" s="1">
        <f>SUM(AZ75:BN75)</f>
        <v>8</v>
      </c>
      <c r="CG75" s="5"/>
    </row>
    <row r="76" spans="1:85" ht="21" customHeight="1">
      <c r="A76" s="55" t="s">
        <v>77</v>
      </c>
      <c r="B76" s="46"/>
      <c r="C76" s="46"/>
      <c r="D76" s="46"/>
      <c r="E76" s="46"/>
      <c r="F76" s="46"/>
      <c r="G76" s="47"/>
      <c r="H76" s="56"/>
      <c r="I76" s="57"/>
      <c r="J76" s="57"/>
      <c r="K76" s="57"/>
      <c r="L76" s="57"/>
      <c r="M76" s="57"/>
      <c r="N76" s="57"/>
      <c r="O76" s="58"/>
      <c r="P76" s="59"/>
      <c r="Q76" s="59"/>
      <c r="R76" s="59"/>
      <c r="S76" s="59"/>
      <c r="T76" s="59"/>
      <c r="U76" s="59"/>
      <c r="V76" s="59"/>
      <c r="W76" s="59"/>
      <c r="X76" s="59"/>
      <c r="Y76" s="59"/>
      <c r="Z76" s="59"/>
      <c r="AA76" s="59"/>
      <c r="AB76" s="59"/>
      <c r="AC76" s="59"/>
      <c r="AD76" s="59"/>
      <c r="AE76" s="59"/>
      <c r="AF76" s="59"/>
      <c r="AG76" s="59"/>
      <c r="AH76" s="59"/>
      <c r="AI76" s="59"/>
      <c r="AJ76" s="59"/>
      <c r="AK76" s="59"/>
      <c r="AL76" s="59"/>
      <c r="AM76" s="60"/>
      <c r="AN76" s="12"/>
      <c r="AZ76" s="1">
        <f>IF(OR(BO75=0,BO75=10),0,5)</f>
        <v>5</v>
      </c>
      <c r="CG76" s="5"/>
    </row>
    <row r="77" spans="1:85" ht="21" customHeight="1">
      <c r="A77" s="55" t="s">
        <v>78</v>
      </c>
      <c r="B77" s="46"/>
      <c r="C77" s="46"/>
      <c r="D77" s="46"/>
      <c r="E77" s="46"/>
      <c r="F77" s="46"/>
      <c r="G77" s="47"/>
      <c r="H77" s="40"/>
      <c r="I77" s="41"/>
      <c r="J77" s="41"/>
      <c r="K77" s="41"/>
      <c r="L77" s="41"/>
      <c r="M77" s="41"/>
      <c r="N77" s="41"/>
      <c r="O77" s="42"/>
      <c r="P77" s="43"/>
      <c r="Q77" s="43"/>
      <c r="R77" s="43"/>
      <c r="S77" s="43"/>
      <c r="T77" s="43"/>
      <c r="U77" s="43"/>
      <c r="V77" s="43"/>
      <c r="W77" s="43"/>
      <c r="X77" s="181"/>
      <c r="Y77" s="181"/>
      <c r="Z77" s="181"/>
      <c r="AA77" s="181"/>
      <c r="AB77" s="181"/>
      <c r="AC77" s="181"/>
      <c r="AD77" s="181"/>
      <c r="AE77" s="181"/>
      <c r="AF77" s="181"/>
      <c r="AG77" s="181"/>
      <c r="AH77" s="181"/>
      <c r="AI77" s="181"/>
      <c r="AJ77" s="181"/>
      <c r="AK77" s="181"/>
      <c r="AL77" s="181"/>
      <c r="AM77" s="182"/>
      <c r="AN77" s="12"/>
      <c r="AO77" s="1" t="s">
        <v>1</v>
      </c>
      <c r="AZ77" s="1">
        <f>SUM(AZ69,AZ72,AZ74,AZ76)</f>
        <v>20</v>
      </c>
      <c r="CG77" s="5"/>
    </row>
    <row r="78" spans="1:85" ht="39.75" customHeight="1">
      <c r="A78" s="168" t="s">
        <v>90</v>
      </c>
      <c r="B78" s="169"/>
      <c r="C78" s="169"/>
      <c r="D78" s="169"/>
      <c r="E78" s="169"/>
      <c r="F78" s="169"/>
      <c r="G78" s="170"/>
      <c r="H78" s="48"/>
      <c r="I78" s="49"/>
      <c r="J78" s="49"/>
      <c r="K78" s="49"/>
      <c r="L78" s="49"/>
      <c r="M78" s="49"/>
      <c r="N78" s="49"/>
      <c r="O78" s="50"/>
      <c r="P78" s="27"/>
      <c r="Q78" s="27"/>
      <c r="R78" s="27"/>
      <c r="S78" s="27"/>
      <c r="T78" s="27"/>
      <c r="U78" s="27"/>
      <c r="V78" s="27"/>
      <c r="W78" s="27"/>
      <c r="X78" s="43"/>
      <c r="Y78" s="43"/>
      <c r="Z78" s="43"/>
      <c r="AA78" s="43"/>
      <c r="AB78" s="43"/>
      <c r="AC78" s="43"/>
      <c r="AD78" s="43"/>
      <c r="AE78" s="43"/>
      <c r="AF78" s="43"/>
      <c r="AG78" s="43"/>
      <c r="AH78" s="43"/>
      <c r="AI78" s="43"/>
      <c r="AJ78" s="43"/>
      <c r="AK78" s="43"/>
      <c r="AL78" s="43"/>
      <c r="AM78" s="44"/>
      <c r="AN78" s="12"/>
      <c r="AO78" s="1" t="s">
        <v>6</v>
      </c>
      <c r="AZ78" s="1" t="e">
        <f>IF(AND(#REF!=0,AZ77=0),0,5)</f>
        <v>#REF!</v>
      </c>
      <c r="CG78" s="5"/>
    </row>
    <row r="79" spans="1:85" ht="21" customHeight="1">
      <c r="A79" s="24" t="s">
        <v>79</v>
      </c>
      <c r="B79" s="25"/>
      <c r="C79" s="25"/>
      <c r="D79" s="25"/>
      <c r="E79" s="25"/>
      <c r="F79" s="25"/>
      <c r="G79" s="26"/>
      <c r="H79" s="51"/>
      <c r="I79" s="52"/>
      <c r="J79" s="52"/>
      <c r="K79" s="52"/>
      <c r="L79" s="52"/>
      <c r="M79" s="52"/>
      <c r="N79" s="52"/>
      <c r="O79" s="53"/>
      <c r="P79" s="54"/>
      <c r="Q79" s="54"/>
      <c r="R79" s="54"/>
      <c r="S79" s="54"/>
      <c r="T79" s="54"/>
      <c r="U79" s="54"/>
      <c r="V79" s="54"/>
      <c r="W79" s="54"/>
      <c r="X79" s="54"/>
      <c r="Y79" s="54"/>
      <c r="Z79" s="54"/>
      <c r="AA79" s="54"/>
      <c r="AB79" s="54"/>
      <c r="AC79" s="54"/>
      <c r="AD79" s="54"/>
      <c r="AE79" s="54"/>
      <c r="AF79" s="54"/>
      <c r="AG79" s="54"/>
      <c r="AH79" s="54"/>
      <c r="AI79" s="54"/>
      <c r="AJ79" s="54"/>
      <c r="AK79" s="54"/>
      <c r="AL79" s="54"/>
      <c r="AM79" s="64"/>
      <c r="AN79" s="13"/>
      <c r="AO79" s="1" t="s">
        <v>7</v>
      </c>
      <c r="CG79" s="5"/>
    </row>
    <row r="80" spans="1:85" ht="26.25" customHeight="1">
      <c r="A80" s="100" t="s">
        <v>71</v>
      </c>
      <c r="B80" s="101"/>
      <c r="C80" s="101"/>
      <c r="D80" s="101"/>
      <c r="E80" s="101"/>
      <c r="F80" s="101"/>
      <c r="G80" s="102"/>
      <c r="H80" s="31" t="s">
        <v>67</v>
      </c>
      <c r="I80" s="32"/>
      <c r="J80" s="32"/>
      <c r="K80" s="32"/>
      <c r="L80" s="32"/>
      <c r="M80" s="32"/>
      <c r="N80" s="32"/>
      <c r="O80" s="33"/>
      <c r="P80" s="103" t="s">
        <v>68</v>
      </c>
      <c r="Q80" s="103"/>
      <c r="R80" s="103"/>
      <c r="S80" s="103"/>
      <c r="T80" s="103"/>
      <c r="U80" s="103"/>
      <c r="V80" s="103"/>
      <c r="W80" s="103"/>
      <c r="X80" s="103" t="s">
        <v>69</v>
      </c>
      <c r="Y80" s="103"/>
      <c r="Z80" s="103"/>
      <c r="AA80" s="103"/>
      <c r="AB80" s="103"/>
      <c r="AC80" s="103"/>
      <c r="AD80" s="103"/>
      <c r="AE80" s="103"/>
      <c r="AF80" s="103" t="s">
        <v>70</v>
      </c>
      <c r="AG80" s="103"/>
      <c r="AH80" s="103"/>
      <c r="AI80" s="103"/>
      <c r="AJ80" s="103"/>
      <c r="AK80" s="103"/>
      <c r="AL80" s="103"/>
      <c r="AM80" s="104"/>
      <c r="AN80" s="12"/>
      <c r="CG80" s="5"/>
    </row>
    <row r="81" spans="1:85" ht="24.75" customHeight="1">
      <c r="A81" s="72" t="s">
        <v>87</v>
      </c>
      <c r="B81" s="84"/>
      <c r="C81" s="84"/>
      <c r="D81" s="84"/>
      <c r="E81" s="84"/>
      <c r="F81" s="84"/>
      <c r="G81" s="84"/>
      <c r="H81" s="85"/>
      <c r="I81" s="86"/>
      <c r="J81" s="86"/>
      <c r="K81" s="86"/>
      <c r="L81" s="86"/>
      <c r="M81" s="86"/>
      <c r="N81" s="86"/>
      <c r="O81" s="87"/>
      <c r="P81" s="91"/>
      <c r="Q81" s="91"/>
      <c r="R81" s="91"/>
      <c r="S81" s="91"/>
      <c r="T81" s="91"/>
      <c r="U81" s="91"/>
      <c r="V81" s="91"/>
      <c r="W81" s="91"/>
      <c r="X81" s="91"/>
      <c r="Y81" s="91"/>
      <c r="Z81" s="91"/>
      <c r="AA81" s="91"/>
      <c r="AB81" s="91"/>
      <c r="AC81" s="91"/>
      <c r="AD81" s="91"/>
      <c r="AE81" s="91"/>
      <c r="AF81" s="91"/>
      <c r="AG81" s="91"/>
      <c r="AH81" s="91"/>
      <c r="AI81" s="91"/>
      <c r="AJ81" s="91"/>
      <c r="AK81" s="91"/>
      <c r="AL81" s="91"/>
      <c r="AM81" s="92"/>
      <c r="AN81" s="12"/>
      <c r="AZ81" s="1">
        <f>IF(NOT(ISBLANK(H81)),BA81,0)</f>
        <v>0</v>
      </c>
      <c r="BA81" s="1">
        <f>IF(ISBLANK(H83),1,BB81)</f>
        <v>1</v>
      </c>
      <c r="BB81" s="1">
        <f>IF(ISBLANK(H86),1,BC81)</f>
        <v>1</v>
      </c>
      <c r="BC81" s="1">
        <f>IF(ISBLANK(H87),1,BD81)</f>
        <v>1</v>
      </c>
      <c r="BD81" s="1">
        <f>IF(ISBLANK(H88),1,BE81)</f>
        <v>1</v>
      </c>
      <c r="BE81" s="1">
        <f>IF(ISBLANK(H89),1,BF81)</f>
        <v>1</v>
      </c>
      <c r="BF81" s="1">
        <f>IF(ISBLANK(H90),1,BG81)</f>
        <v>1</v>
      </c>
      <c r="BG81" s="1">
        <f>IF(ISBLANK(H91),1,BH81)</f>
        <v>1</v>
      </c>
      <c r="BH81" s="1">
        <f>IF(ISBLANK(H92),1,BI81)</f>
        <v>1</v>
      </c>
      <c r="BI81" s="1">
        <f>IF(ISBLANK(#REF!),1,BJ81)</f>
        <v>0</v>
      </c>
      <c r="BJ81" s="1">
        <f>IF(ISBLANK(#REF!),1,0)</f>
        <v>0</v>
      </c>
      <c r="BO81" s="1">
        <f>SUM(AZ81:BN81)</f>
        <v>8</v>
      </c>
      <c r="CG81" s="5"/>
    </row>
    <row r="82" spans="1:85" ht="48.75" customHeight="1">
      <c r="A82" s="72"/>
      <c r="B82" s="84"/>
      <c r="C82" s="84"/>
      <c r="D82" s="84"/>
      <c r="E82" s="84"/>
      <c r="F82" s="84"/>
      <c r="G82" s="84"/>
      <c r="H82" s="88"/>
      <c r="I82" s="89"/>
      <c r="J82" s="89"/>
      <c r="K82" s="89"/>
      <c r="L82" s="89"/>
      <c r="M82" s="89"/>
      <c r="N82" s="89"/>
      <c r="O82" s="90"/>
      <c r="P82" s="76"/>
      <c r="Q82" s="76"/>
      <c r="R82" s="76"/>
      <c r="S82" s="76"/>
      <c r="T82" s="76"/>
      <c r="U82" s="76"/>
      <c r="V82" s="76"/>
      <c r="W82" s="76"/>
      <c r="X82" s="76"/>
      <c r="Y82" s="76"/>
      <c r="Z82" s="76"/>
      <c r="AA82" s="76"/>
      <c r="AB82" s="76"/>
      <c r="AC82" s="76"/>
      <c r="AD82" s="76"/>
      <c r="AE82" s="76"/>
      <c r="AF82" s="76"/>
      <c r="AG82" s="76"/>
      <c r="AH82" s="76"/>
      <c r="AI82" s="76"/>
      <c r="AJ82" s="76"/>
      <c r="AK82" s="76"/>
      <c r="AL82" s="76"/>
      <c r="AM82" s="77"/>
      <c r="AN82" s="12"/>
      <c r="AZ82" s="1">
        <f>IF(OR(BO81=0,BO81=10),0,5)</f>
        <v>5</v>
      </c>
      <c r="CG82" s="5"/>
    </row>
    <row r="83" spans="1:85" ht="81.75" customHeight="1">
      <c r="A83" s="72" t="s">
        <v>110</v>
      </c>
      <c r="B83" s="71"/>
      <c r="C83" s="71"/>
      <c r="D83" s="71"/>
      <c r="E83" s="71"/>
      <c r="F83" s="71"/>
      <c r="G83" s="71"/>
      <c r="H83" s="73"/>
      <c r="I83" s="74"/>
      <c r="J83" s="74"/>
      <c r="K83" s="74"/>
      <c r="L83" s="74"/>
      <c r="M83" s="74"/>
      <c r="N83" s="74"/>
      <c r="O83" s="75"/>
      <c r="P83" s="76"/>
      <c r="Q83" s="76"/>
      <c r="R83" s="76"/>
      <c r="S83" s="76"/>
      <c r="T83" s="76"/>
      <c r="U83" s="76"/>
      <c r="V83" s="76"/>
      <c r="W83" s="76"/>
      <c r="X83" s="76"/>
      <c r="Y83" s="76"/>
      <c r="Z83" s="76"/>
      <c r="AA83" s="76"/>
      <c r="AB83" s="76"/>
      <c r="AC83" s="76"/>
      <c r="AD83" s="76"/>
      <c r="AE83" s="76"/>
      <c r="AF83" s="76"/>
      <c r="AG83" s="76"/>
      <c r="AH83" s="76"/>
      <c r="AI83" s="76"/>
      <c r="AJ83" s="76"/>
      <c r="AK83" s="76"/>
      <c r="AL83" s="76"/>
      <c r="AM83" s="77"/>
      <c r="AN83" s="12"/>
      <c r="AO83" s="1" t="s">
        <v>1</v>
      </c>
      <c r="AZ83" s="1">
        <f>IF(NOT(ISBLANK(P81)),BA83,0)</f>
        <v>0</v>
      </c>
      <c r="BA83" s="1">
        <f>IF(ISBLANK(P83),1,BB83)</f>
        <v>1</v>
      </c>
      <c r="BB83" s="1">
        <f>IF(ISBLANK(P86),1,BC83)</f>
        <v>1</v>
      </c>
      <c r="BC83" s="1">
        <f>IF(ISBLANK(P87),1,BD83)</f>
        <v>1</v>
      </c>
      <c r="BD83" s="1">
        <f>IF(ISBLANK(P88),1,BE83)</f>
        <v>1</v>
      </c>
      <c r="BE83" s="1">
        <f>IF(ISBLANK(P89),1,BF83)</f>
        <v>1</v>
      </c>
      <c r="BF83" s="1">
        <f>IF(ISBLANK(P90),1,BG83)</f>
        <v>1</v>
      </c>
      <c r="BG83" s="1">
        <f>IF(ISBLANK(P91),1,BH83)</f>
        <v>1</v>
      </c>
      <c r="BH83" s="1">
        <f>IF(ISBLANK(P92),1,BI83)</f>
        <v>1</v>
      </c>
      <c r="BI83" s="1">
        <f>IF(ISBLANK(#REF!),1,BJ83)</f>
        <v>0</v>
      </c>
      <c r="BJ83" s="1">
        <f>IF(ISBLANK(#REF!),1,0)</f>
        <v>0</v>
      </c>
      <c r="BO83" s="1">
        <f>SUM(AZ83:BN83)</f>
        <v>8</v>
      </c>
      <c r="CG83" s="5"/>
    </row>
    <row r="84" spans="1:85" ht="23.25" customHeight="1">
      <c r="A84" s="72" t="s">
        <v>72</v>
      </c>
      <c r="B84" s="71"/>
      <c r="C84" s="71"/>
      <c r="D84" s="71"/>
      <c r="E84" s="71"/>
      <c r="F84" s="71"/>
      <c r="G84" s="71"/>
      <c r="H84" s="73"/>
      <c r="I84" s="74"/>
      <c r="J84" s="74"/>
      <c r="K84" s="74"/>
      <c r="L84" s="74"/>
      <c r="M84" s="74"/>
      <c r="N84" s="74"/>
      <c r="O84" s="75"/>
      <c r="P84" s="76"/>
      <c r="Q84" s="76"/>
      <c r="R84" s="76"/>
      <c r="S84" s="76"/>
      <c r="T84" s="76"/>
      <c r="U84" s="76"/>
      <c r="V84" s="76"/>
      <c r="W84" s="76"/>
      <c r="X84" s="76"/>
      <c r="Y84" s="76"/>
      <c r="Z84" s="76"/>
      <c r="AA84" s="76"/>
      <c r="AB84" s="76"/>
      <c r="AC84" s="76"/>
      <c r="AD84" s="76"/>
      <c r="AE84" s="76"/>
      <c r="AF84" s="76"/>
      <c r="AG84" s="76"/>
      <c r="AH84" s="76"/>
      <c r="AI84" s="76"/>
      <c r="AJ84" s="76"/>
      <c r="AK84" s="76"/>
      <c r="AL84" s="76"/>
      <c r="AM84" s="77"/>
      <c r="AN84" s="12"/>
      <c r="CG84" s="5"/>
    </row>
    <row r="85" spans="1:85" ht="49.5" customHeight="1">
      <c r="A85" s="45" t="s">
        <v>73</v>
      </c>
      <c r="B85" s="68"/>
      <c r="C85" s="68"/>
      <c r="D85" s="68"/>
      <c r="E85" s="68"/>
      <c r="F85" s="68"/>
      <c r="G85" s="69"/>
      <c r="H85" s="40"/>
      <c r="I85" s="41"/>
      <c r="J85" s="41"/>
      <c r="K85" s="41"/>
      <c r="L85" s="41"/>
      <c r="M85" s="41"/>
      <c r="N85" s="41"/>
      <c r="O85" s="42"/>
      <c r="P85" s="43"/>
      <c r="Q85" s="43"/>
      <c r="R85" s="43"/>
      <c r="S85" s="43"/>
      <c r="T85" s="43"/>
      <c r="U85" s="43"/>
      <c r="V85" s="43"/>
      <c r="W85" s="43"/>
      <c r="X85" s="43"/>
      <c r="Y85" s="43"/>
      <c r="Z85" s="43"/>
      <c r="AA85" s="43"/>
      <c r="AB85" s="43"/>
      <c r="AC85" s="43"/>
      <c r="AD85" s="43"/>
      <c r="AE85" s="43"/>
      <c r="AF85" s="43"/>
      <c r="AG85" s="43"/>
      <c r="AH85" s="43"/>
      <c r="AI85" s="43"/>
      <c r="AJ85" s="43"/>
      <c r="AK85" s="43"/>
      <c r="AL85" s="43"/>
      <c r="AM85" s="44"/>
      <c r="AN85" s="12"/>
      <c r="AO85" s="1" t="s">
        <v>89</v>
      </c>
      <c r="AZ85" s="1">
        <f>IF(OR(BO83=0,BO83=10),0,5)</f>
        <v>5</v>
      </c>
      <c r="CG85" s="5"/>
    </row>
    <row r="86" spans="1:85" ht="21" customHeight="1">
      <c r="A86" s="70" t="s">
        <v>74</v>
      </c>
      <c r="B86" s="71"/>
      <c r="C86" s="71"/>
      <c r="D86" s="71"/>
      <c r="E86" s="71"/>
      <c r="F86" s="71"/>
      <c r="G86" s="71"/>
      <c r="H86" s="40"/>
      <c r="I86" s="41"/>
      <c r="J86" s="41"/>
      <c r="K86" s="41"/>
      <c r="L86" s="41"/>
      <c r="M86" s="41"/>
      <c r="N86" s="41"/>
      <c r="O86" s="42"/>
      <c r="P86" s="43"/>
      <c r="Q86" s="43"/>
      <c r="R86" s="43"/>
      <c r="S86" s="43"/>
      <c r="T86" s="43"/>
      <c r="U86" s="43"/>
      <c r="V86" s="43"/>
      <c r="W86" s="43"/>
      <c r="X86" s="43"/>
      <c r="Y86" s="43"/>
      <c r="Z86" s="43"/>
      <c r="AA86" s="43"/>
      <c r="AB86" s="43"/>
      <c r="AC86" s="43"/>
      <c r="AD86" s="43"/>
      <c r="AE86" s="43"/>
      <c r="AF86" s="43"/>
      <c r="AG86" s="43"/>
      <c r="AH86" s="43"/>
      <c r="AI86" s="43"/>
      <c r="AJ86" s="43"/>
      <c r="AK86" s="43"/>
      <c r="AL86" s="43"/>
      <c r="AM86" s="44"/>
      <c r="AN86" s="12"/>
      <c r="AO86" s="1" t="s">
        <v>4</v>
      </c>
      <c r="AZ86" s="1">
        <f>IF(NOT(ISBLANK(X81)),BA86,0)</f>
        <v>0</v>
      </c>
      <c r="BA86" s="1">
        <f>IF(ISBLANK(X83),1,BB86)</f>
        <v>1</v>
      </c>
      <c r="BB86" s="1">
        <f>IF(ISBLANK(X86),1,BC86)</f>
        <v>1</v>
      </c>
      <c r="BC86" s="1">
        <f>IF(ISBLANK(X87),1,BD86)</f>
        <v>1</v>
      </c>
      <c r="BD86" s="1">
        <f>IF(ISBLANK(X88),1,BE86)</f>
        <v>1</v>
      </c>
      <c r="BE86" s="1">
        <f>IF(ISBLANK(X89),1,BF86)</f>
        <v>1</v>
      </c>
      <c r="BF86" s="1">
        <f>IF(ISBLANK(X90),1,BG86)</f>
        <v>1</v>
      </c>
      <c r="BG86" s="1">
        <f>IF(ISBLANK(X91),1,BH86)</f>
        <v>1</v>
      </c>
      <c r="BH86" s="1">
        <f>IF(ISBLANK(X92),1,BI86)</f>
        <v>1</v>
      </c>
      <c r="BI86" s="1">
        <f>IF(ISBLANK(#REF!),1,BJ86)</f>
        <v>0</v>
      </c>
      <c r="BJ86" s="1">
        <f>IF(ISBLANK(#REF!),1,0)</f>
        <v>0</v>
      </c>
      <c r="BO86" s="1">
        <f>SUM(AZ86:BN86)</f>
        <v>8</v>
      </c>
      <c r="CG86" s="5"/>
    </row>
    <row r="87" spans="1:85" ht="33.75" customHeight="1">
      <c r="A87" s="45" t="s">
        <v>75</v>
      </c>
      <c r="B87" s="68"/>
      <c r="C87" s="68"/>
      <c r="D87" s="68"/>
      <c r="E87" s="68"/>
      <c r="F87" s="68"/>
      <c r="G87" s="69"/>
      <c r="H87" s="40"/>
      <c r="I87" s="41"/>
      <c r="J87" s="41"/>
      <c r="K87" s="41"/>
      <c r="L87" s="41"/>
      <c r="M87" s="41"/>
      <c r="N87" s="41"/>
      <c r="O87" s="42"/>
      <c r="P87" s="43"/>
      <c r="Q87" s="43"/>
      <c r="R87" s="43"/>
      <c r="S87" s="43"/>
      <c r="T87" s="43"/>
      <c r="U87" s="43"/>
      <c r="V87" s="43"/>
      <c r="W87" s="43"/>
      <c r="X87" s="43"/>
      <c r="Y87" s="43"/>
      <c r="Z87" s="43"/>
      <c r="AA87" s="43"/>
      <c r="AB87" s="43"/>
      <c r="AC87" s="43"/>
      <c r="AD87" s="43"/>
      <c r="AE87" s="43"/>
      <c r="AF87" s="43"/>
      <c r="AG87" s="43"/>
      <c r="AH87" s="43"/>
      <c r="AI87" s="43"/>
      <c r="AJ87" s="43"/>
      <c r="AK87" s="43"/>
      <c r="AL87" s="43"/>
      <c r="AM87" s="44"/>
      <c r="AN87" s="12"/>
      <c r="AO87" s="1" t="s">
        <v>5</v>
      </c>
      <c r="AZ87" s="1">
        <f>IF(OR(BO86=0,BO86=10),0,5)</f>
        <v>5</v>
      </c>
      <c r="CG87" s="5"/>
    </row>
    <row r="88" spans="1:85" ht="21" customHeight="1">
      <c r="A88" s="55" t="s">
        <v>76</v>
      </c>
      <c r="B88" s="46"/>
      <c r="C88" s="46"/>
      <c r="D88" s="46"/>
      <c r="E88" s="46"/>
      <c r="F88" s="46"/>
      <c r="G88" s="47"/>
      <c r="H88" s="56"/>
      <c r="I88" s="57"/>
      <c r="J88" s="57"/>
      <c r="K88" s="57"/>
      <c r="L88" s="57"/>
      <c r="M88" s="57"/>
      <c r="N88" s="57"/>
      <c r="O88" s="58"/>
      <c r="P88" s="59"/>
      <c r="Q88" s="59"/>
      <c r="R88" s="59"/>
      <c r="S88" s="59"/>
      <c r="T88" s="59"/>
      <c r="U88" s="59"/>
      <c r="V88" s="59"/>
      <c r="W88" s="59"/>
      <c r="X88" s="59"/>
      <c r="Y88" s="59"/>
      <c r="Z88" s="59"/>
      <c r="AA88" s="59"/>
      <c r="AB88" s="59"/>
      <c r="AC88" s="59"/>
      <c r="AD88" s="59"/>
      <c r="AE88" s="59"/>
      <c r="AF88" s="59"/>
      <c r="AG88" s="59"/>
      <c r="AH88" s="59"/>
      <c r="AI88" s="59"/>
      <c r="AJ88" s="59"/>
      <c r="AK88" s="59"/>
      <c r="AL88" s="59"/>
      <c r="AM88" s="60"/>
      <c r="AN88" s="12"/>
      <c r="AZ88" s="1">
        <f>IF(NOT(ISBLANK(AF81)),BA88,0)</f>
        <v>0</v>
      </c>
      <c r="BA88" s="1">
        <f>IF(ISBLANK(AF83),1,BB88)</f>
        <v>1</v>
      </c>
      <c r="BB88" s="1">
        <f>IF(ISBLANK(AF86),1,BC88)</f>
        <v>1</v>
      </c>
      <c r="BC88" s="1">
        <f>IF(ISBLANK(AF87),1,BD88)</f>
        <v>1</v>
      </c>
      <c r="BD88" s="1">
        <f>IF(ISBLANK(AF88),1,BE88)</f>
        <v>1</v>
      </c>
      <c r="BE88" s="1">
        <f>IF(ISBLANK(AF89),1,BF88)</f>
        <v>1</v>
      </c>
      <c r="BF88" s="1">
        <f>IF(ISBLANK(AF90),1,BG88)</f>
        <v>1</v>
      </c>
      <c r="BG88" s="1">
        <f>IF(ISBLANK(AF91),1,BH88)</f>
        <v>1</v>
      </c>
      <c r="BH88" s="1">
        <f>IF(ISBLANK(AF92),1,BI88)</f>
        <v>1</v>
      </c>
      <c r="BI88" s="1">
        <f>IF(ISBLANK(#REF!),1,BJ88)</f>
        <v>0</v>
      </c>
      <c r="BJ88" s="1">
        <f>IF(ISBLANK(#REF!),1,0)</f>
        <v>0</v>
      </c>
      <c r="BO88" s="1">
        <f>SUM(AZ88:BN88)</f>
        <v>8</v>
      </c>
      <c r="CG88" s="5"/>
    </row>
    <row r="89" spans="1:85" ht="21" customHeight="1">
      <c r="A89" s="55" t="s">
        <v>77</v>
      </c>
      <c r="B89" s="46"/>
      <c r="C89" s="46"/>
      <c r="D89" s="46"/>
      <c r="E89" s="46"/>
      <c r="F89" s="46"/>
      <c r="G89" s="47"/>
      <c r="H89" s="56"/>
      <c r="I89" s="57"/>
      <c r="J89" s="57"/>
      <c r="K89" s="57"/>
      <c r="L89" s="57"/>
      <c r="M89" s="57"/>
      <c r="N89" s="57"/>
      <c r="O89" s="58"/>
      <c r="P89" s="59"/>
      <c r="Q89" s="59"/>
      <c r="R89" s="59"/>
      <c r="S89" s="59"/>
      <c r="T89" s="59"/>
      <c r="U89" s="59"/>
      <c r="V89" s="59"/>
      <c r="W89" s="59"/>
      <c r="X89" s="59"/>
      <c r="Y89" s="59"/>
      <c r="Z89" s="59"/>
      <c r="AA89" s="59"/>
      <c r="AB89" s="59"/>
      <c r="AC89" s="59"/>
      <c r="AD89" s="59"/>
      <c r="AE89" s="59"/>
      <c r="AF89" s="59"/>
      <c r="AG89" s="59"/>
      <c r="AH89" s="59"/>
      <c r="AI89" s="59"/>
      <c r="AJ89" s="59"/>
      <c r="AK89" s="59"/>
      <c r="AL89" s="59"/>
      <c r="AM89" s="60"/>
      <c r="AN89" s="12"/>
      <c r="AZ89" s="1">
        <f>IF(OR(BO88=0,BO88=10),0,5)</f>
        <v>5</v>
      </c>
      <c r="CG89" s="5"/>
    </row>
    <row r="90" spans="1:85" ht="21" customHeight="1">
      <c r="A90" s="37" t="s">
        <v>78</v>
      </c>
      <c r="B90" s="38"/>
      <c r="C90" s="38"/>
      <c r="D90" s="38"/>
      <c r="E90" s="38"/>
      <c r="F90" s="38"/>
      <c r="G90" s="39"/>
      <c r="H90" s="40"/>
      <c r="I90" s="41"/>
      <c r="J90" s="41"/>
      <c r="K90" s="41"/>
      <c r="L90" s="41"/>
      <c r="M90" s="41"/>
      <c r="N90" s="41"/>
      <c r="O90" s="42"/>
      <c r="P90" s="43"/>
      <c r="Q90" s="43"/>
      <c r="R90" s="43"/>
      <c r="S90" s="43"/>
      <c r="T90" s="43"/>
      <c r="U90" s="43"/>
      <c r="V90" s="43"/>
      <c r="W90" s="43"/>
      <c r="X90" s="43"/>
      <c r="Y90" s="43"/>
      <c r="Z90" s="43"/>
      <c r="AA90" s="43"/>
      <c r="AB90" s="43"/>
      <c r="AC90" s="43"/>
      <c r="AD90" s="43"/>
      <c r="AE90" s="43"/>
      <c r="AF90" s="43"/>
      <c r="AG90" s="43"/>
      <c r="AH90" s="43"/>
      <c r="AI90" s="43"/>
      <c r="AJ90" s="43"/>
      <c r="AK90" s="43"/>
      <c r="AL90" s="43"/>
      <c r="AM90" s="44"/>
      <c r="AN90" s="12"/>
      <c r="AO90" s="1" t="s">
        <v>1</v>
      </c>
      <c r="AZ90" s="1">
        <f>SUM(AZ82,AZ85,AZ87,AZ89)</f>
        <v>20</v>
      </c>
      <c r="CG90" s="5"/>
    </row>
    <row r="91" spans="1:85" ht="36.75" customHeight="1">
      <c r="A91" s="45" t="s">
        <v>90</v>
      </c>
      <c r="B91" s="46"/>
      <c r="C91" s="46"/>
      <c r="D91" s="46"/>
      <c r="E91" s="46"/>
      <c r="F91" s="46"/>
      <c r="G91" s="47"/>
      <c r="H91" s="48"/>
      <c r="I91" s="49"/>
      <c r="J91" s="49"/>
      <c r="K91" s="49"/>
      <c r="L91" s="49"/>
      <c r="M91" s="49"/>
      <c r="N91" s="49"/>
      <c r="O91" s="50"/>
      <c r="P91" s="27"/>
      <c r="Q91" s="27"/>
      <c r="R91" s="27"/>
      <c r="S91" s="27"/>
      <c r="T91" s="27"/>
      <c r="U91" s="27"/>
      <c r="V91" s="27"/>
      <c r="W91" s="27"/>
      <c r="X91" s="27"/>
      <c r="Y91" s="27"/>
      <c r="Z91" s="27"/>
      <c r="AA91" s="27"/>
      <c r="AB91" s="27"/>
      <c r="AC91" s="27"/>
      <c r="AD91" s="27"/>
      <c r="AE91" s="27"/>
      <c r="AF91" s="27"/>
      <c r="AG91" s="27"/>
      <c r="AH91" s="27"/>
      <c r="AI91" s="27"/>
      <c r="AJ91" s="27"/>
      <c r="AK91" s="27"/>
      <c r="AL91" s="27"/>
      <c r="AM91" s="28"/>
      <c r="AN91" s="12"/>
      <c r="AO91" s="1" t="s">
        <v>6</v>
      </c>
      <c r="AZ91" s="1" t="e">
        <f>IF(AND(#REF!=0,AZ90=0),0,5)</f>
        <v>#REF!</v>
      </c>
      <c r="CG91" s="5"/>
    </row>
    <row r="92" spans="1:85" ht="21" customHeight="1">
      <c r="A92" s="24" t="s">
        <v>79</v>
      </c>
      <c r="B92" s="25"/>
      <c r="C92" s="25"/>
      <c r="D92" s="25"/>
      <c r="E92" s="25"/>
      <c r="F92" s="25"/>
      <c r="G92" s="26"/>
      <c r="H92" s="51"/>
      <c r="I92" s="52"/>
      <c r="J92" s="52"/>
      <c r="K92" s="52"/>
      <c r="L92" s="52"/>
      <c r="M92" s="52"/>
      <c r="N92" s="52"/>
      <c r="O92" s="53"/>
      <c r="P92" s="54"/>
      <c r="Q92" s="54"/>
      <c r="R92" s="54"/>
      <c r="S92" s="54"/>
      <c r="T92" s="54"/>
      <c r="U92" s="54"/>
      <c r="V92" s="54"/>
      <c r="W92" s="54"/>
      <c r="X92" s="54"/>
      <c r="Y92" s="54"/>
      <c r="Z92" s="54"/>
      <c r="AA92" s="54"/>
      <c r="AB92" s="54"/>
      <c r="AC92" s="54"/>
      <c r="AD92" s="54"/>
      <c r="AE92" s="54"/>
      <c r="AF92" s="54"/>
      <c r="AG92" s="54"/>
      <c r="AH92" s="54"/>
      <c r="AI92" s="54"/>
      <c r="AJ92" s="54"/>
      <c r="AK92" s="54"/>
      <c r="AL92" s="54"/>
      <c r="AM92" s="64"/>
      <c r="AN92" s="13"/>
      <c r="AO92" s="1" t="s">
        <v>7</v>
      </c>
      <c r="CG92" s="5"/>
    </row>
    <row r="93" spans="1:85" s="3" customFormat="1" ht="119.25" customHeight="1">
      <c r="A93" s="65" t="s">
        <v>111</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7"/>
      <c r="CG93" s="11"/>
    </row>
    <row r="94" spans="1:85" s="3" customFormat="1" ht="258.75" customHeight="1">
      <c r="A94" s="61" t="s">
        <v>113</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3"/>
      <c r="CG94" s="11"/>
    </row>
    <row r="95" spans="1:85" ht="21" customHeight="1">
      <c r="A95" s="256" t="s">
        <v>112</v>
      </c>
      <c r="B95" s="257"/>
      <c r="C95" s="257"/>
      <c r="D95" s="257"/>
      <c r="E95" s="257"/>
      <c r="F95" s="257"/>
      <c r="G95" s="258"/>
      <c r="H95" s="250"/>
      <c r="I95" s="251"/>
      <c r="J95" s="251"/>
      <c r="K95" s="251"/>
      <c r="L95" s="251"/>
      <c r="M95" s="251"/>
      <c r="N95" s="251"/>
      <c r="O95" s="251"/>
      <c r="P95" s="251"/>
      <c r="Q95" s="251"/>
      <c r="R95" s="251"/>
      <c r="S95" s="251"/>
      <c r="T95" s="252"/>
      <c r="U95" s="259" t="s">
        <v>91</v>
      </c>
      <c r="V95" s="260"/>
      <c r="W95" s="260"/>
      <c r="X95" s="260"/>
      <c r="Y95" s="260"/>
      <c r="Z95" s="260"/>
      <c r="AA95" s="261"/>
      <c r="AB95" s="253"/>
      <c r="AC95" s="254"/>
      <c r="AD95" s="254"/>
      <c r="AE95" s="254"/>
      <c r="AF95" s="254"/>
      <c r="AG95" s="254"/>
      <c r="AH95" s="254"/>
      <c r="AI95" s="254"/>
      <c r="AJ95" s="254"/>
      <c r="AK95" s="254"/>
      <c r="AL95" s="254"/>
      <c r="AM95" s="255"/>
      <c r="AO95" s="1" t="s">
        <v>8</v>
      </c>
      <c r="CG95" s="5"/>
    </row>
    <row r="96" spans="1:85" ht="21" customHeight="1">
      <c r="A96" s="268" t="s">
        <v>80</v>
      </c>
      <c r="B96" s="269"/>
      <c r="C96" s="269"/>
      <c r="D96" s="269"/>
      <c r="E96" s="269"/>
      <c r="F96" s="269"/>
      <c r="G96" s="270"/>
      <c r="H96" s="34"/>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6"/>
      <c r="AO96" s="1" t="s">
        <v>9</v>
      </c>
      <c r="CG96" s="5"/>
    </row>
    <row r="97" spans="1:85" ht="9" customHeight="1">
      <c r="A97" s="262" t="s">
        <v>114</v>
      </c>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4"/>
      <c r="AO97" s="1" t="s">
        <v>29</v>
      </c>
      <c r="CG97" s="5"/>
    </row>
    <row r="98" spans="1:85" ht="273.75" customHeight="1">
      <c r="A98" s="265"/>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7"/>
      <c r="AO98" s="1" t="s">
        <v>30</v>
      </c>
      <c r="CG98" s="5"/>
    </row>
    <row r="99" spans="1:85" ht="18.75" customHeight="1">
      <c r="A99" s="256" t="s">
        <v>112</v>
      </c>
      <c r="B99" s="257"/>
      <c r="C99" s="257"/>
      <c r="D99" s="257"/>
      <c r="E99" s="257"/>
      <c r="F99" s="257"/>
      <c r="G99" s="258"/>
      <c r="H99" s="250"/>
      <c r="I99" s="251"/>
      <c r="J99" s="251"/>
      <c r="K99" s="251"/>
      <c r="L99" s="251"/>
      <c r="M99" s="251"/>
      <c r="N99" s="251"/>
      <c r="O99" s="251"/>
      <c r="P99" s="251"/>
      <c r="Q99" s="251"/>
      <c r="R99" s="251"/>
      <c r="S99" s="251"/>
      <c r="T99" s="252"/>
      <c r="U99" s="259" t="s">
        <v>91</v>
      </c>
      <c r="V99" s="260"/>
      <c r="W99" s="260"/>
      <c r="X99" s="260"/>
      <c r="Y99" s="260"/>
      <c r="Z99" s="260"/>
      <c r="AA99" s="261"/>
      <c r="AB99" s="253"/>
      <c r="AC99" s="254"/>
      <c r="AD99" s="254"/>
      <c r="AE99" s="254"/>
      <c r="AF99" s="254"/>
      <c r="AG99" s="254"/>
      <c r="AH99" s="254"/>
      <c r="AI99" s="254"/>
      <c r="AJ99" s="254"/>
      <c r="AK99" s="254"/>
      <c r="AL99" s="254"/>
      <c r="AM99" s="255"/>
      <c r="CG99" s="5"/>
    </row>
    <row r="100" spans="1:85" ht="30.75" customHeight="1">
      <c r="A100" s="268" t="s">
        <v>80</v>
      </c>
      <c r="B100" s="269"/>
      <c r="C100" s="269"/>
      <c r="D100" s="269"/>
      <c r="E100" s="269"/>
      <c r="F100" s="269"/>
      <c r="G100" s="270"/>
      <c r="H100" s="34"/>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6"/>
      <c r="CG100" s="5"/>
    </row>
    <row r="101" spans="1:39" s="5" customFormat="1" ht="21" customHeight="1">
      <c r="A101" s="271" t="s">
        <v>96</v>
      </c>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3"/>
    </row>
    <row r="102" spans="1:39" s="5" customFormat="1" ht="21" customHeight="1">
      <c r="A102" s="274" t="s">
        <v>31</v>
      </c>
      <c r="B102" s="274"/>
      <c r="C102" s="274"/>
      <c r="D102" s="274"/>
      <c r="E102" s="274"/>
      <c r="F102" s="274"/>
      <c r="G102" s="274"/>
      <c r="H102" s="276"/>
      <c r="I102" s="276"/>
      <c r="J102" s="276"/>
      <c r="K102" s="276"/>
      <c r="L102" s="276"/>
      <c r="M102" s="276"/>
      <c r="N102" s="276"/>
      <c r="O102" s="276"/>
      <c r="P102" s="276"/>
      <c r="Q102" s="276"/>
      <c r="R102" s="276"/>
      <c r="S102" s="276"/>
      <c r="T102" s="276"/>
      <c r="U102" s="256" t="s">
        <v>81</v>
      </c>
      <c r="V102" s="257"/>
      <c r="W102" s="257"/>
      <c r="X102" s="257"/>
      <c r="Y102" s="257"/>
      <c r="Z102" s="257"/>
      <c r="AA102" s="278"/>
      <c r="AB102" s="279"/>
      <c r="AC102" s="280"/>
      <c r="AD102" s="280"/>
      <c r="AE102" s="280"/>
      <c r="AF102" s="280"/>
      <c r="AG102" s="280"/>
      <c r="AH102" s="280"/>
      <c r="AI102" s="280"/>
      <c r="AJ102" s="280"/>
      <c r="AK102" s="280"/>
      <c r="AL102" s="280"/>
      <c r="AM102" s="281"/>
    </row>
    <row r="103" spans="1:39" s="5" customFormat="1" ht="28.5" customHeight="1">
      <c r="A103" s="275"/>
      <c r="B103" s="275"/>
      <c r="C103" s="275"/>
      <c r="D103" s="275"/>
      <c r="E103" s="275"/>
      <c r="F103" s="275"/>
      <c r="G103" s="275"/>
      <c r="H103" s="277"/>
      <c r="I103" s="277"/>
      <c r="J103" s="277"/>
      <c r="K103" s="277"/>
      <c r="L103" s="277"/>
      <c r="M103" s="277"/>
      <c r="N103" s="277"/>
      <c r="O103" s="277"/>
      <c r="P103" s="277"/>
      <c r="Q103" s="277"/>
      <c r="R103" s="277"/>
      <c r="S103" s="277"/>
      <c r="T103" s="277"/>
      <c r="U103" s="268" t="s">
        <v>82</v>
      </c>
      <c r="V103" s="269"/>
      <c r="W103" s="269"/>
      <c r="X103" s="269"/>
      <c r="Y103" s="269"/>
      <c r="Z103" s="269"/>
      <c r="AA103" s="282"/>
      <c r="AB103" s="283"/>
      <c r="AC103" s="283"/>
      <c r="AD103" s="283"/>
      <c r="AE103" s="283"/>
      <c r="AF103" s="283"/>
      <c r="AG103" s="283"/>
      <c r="AH103" s="283"/>
      <c r="AI103" s="283"/>
      <c r="AJ103" s="283"/>
      <c r="AK103" s="283"/>
      <c r="AL103" s="283"/>
      <c r="AM103" s="284"/>
    </row>
    <row r="104" s="5" customFormat="1" ht="21" customHeight="1"/>
    <row r="105" s="5" customFormat="1" ht="21" customHeight="1"/>
    <row r="106" s="5" customFormat="1" ht="21" customHeight="1"/>
    <row r="107" s="5" customFormat="1" ht="21" customHeight="1"/>
    <row r="108" s="5" customFormat="1" ht="21" customHeight="1"/>
    <row r="109" s="5" customFormat="1" ht="21" customHeight="1"/>
    <row r="110" s="5" customFormat="1" ht="21" customHeight="1"/>
    <row r="111" s="5" customFormat="1" ht="21" customHeight="1"/>
    <row r="112" s="5" customFormat="1" ht="21" customHeight="1"/>
    <row r="113" s="5" customFormat="1" ht="21" customHeight="1"/>
    <row r="114" s="5" customFormat="1" ht="21" customHeight="1"/>
    <row r="115" s="5" customFormat="1" ht="21" customHeight="1"/>
    <row r="116" s="5" customFormat="1" ht="21" customHeight="1"/>
    <row r="117" s="5" customFormat="1" ht="21" customHeight="1"/>
    <row r="118" s="5" customFormat="1" ht="21" customHeight="1"/>
    <row r="119" s="5" customFormat="1" ht="21" customHeight="1"/>
    <row r="120" s="5" customFormat="1" ht="21" customHeight="1"/>
    <row r="121" s="5" customFormat="1" ht="21" customHeight="1"/>
    <row r="122" s="5" customFormat="1" ht="21" customHeight="1"/>
    <row r="123" s="5" customFormat="1" ht="21" customHeight="1" hidden="1"/>
    <row r="124" s="5" customFormat="1" ht="21" customHeight="1" hidden="1" thickBot="1">
      <c r="N124" s="5" t="s">
        <v>28</v>
      </c>
    </row>
    <row r="125" s="5" customFormat="1" ht="21" customHeight="1" hidden="1" thickBot="1">
      <c r="N125" s="6" t="s">
        <v>10</v>
      </c>
    </row>
    <row r="126" s="5" customFormat="1" ht="21" customHeight="1" hidden="1" thickBot="1">
      <c r="N126" s="7" t="s">
        <v>11</v>
      </c>
    </row>
    <row r="127" s="5" customFormat="1" ht="21" customHeight="1" hidden="1" thickBot="1">
      <c r="N127" s="7" t="s">
        <v>12</v>
      </c>
    </row>
    <row r="128" s="5" customFormat="1" ht="21" customHeight="1" hidden="1" thickBot="1">
      <c r="N128" s="7" t="s">
        <v>13</v>
      </c>
    </row>
    <row r="129" s="5" customFormat="1" ht="21" customHeight="1" hidden="1" thickBot="1">
      <c r="N129" s="7" t="s">
        <v>14</v>
      </c>
    </row>
    <row r="130" s="5" customFormat="1" ht="21" customHeight="1" hidden="1" thickBot="1">
      <c r="N130" s="7" t="s">
        <v>15</v>
      </c>
    </row>
    <row r="131" s="5" customFormat="1" ht="21" customHeight="1" hidden="1" thickBot="1">
      <c r="N131" s="7" t="s">
        <v>16</v>
      </c>
    </row>
    <row r="132" s="5" customFormat="1" ht="21" customHeight="1" hidden="1" thickBot="1">
      <c r="N132" s="7" t="s">
        <v>17</v>
      </c>
    </row>
    <row r="133" s="5" customFormat="1" ht="21" customHeight="1" hidden="1" thickBot="1">
      <c r="N133" s="7" t="s">
        <v>18</v>
      </c>
    </row>
    <row r="134" s="5" customFormat="1" ht="21" customHeight="1" hidden="1" thickBot="1">
      <c r="N134" s="7" t="s">
        <v>19</v>
      </c>
    </row>
    <row r="135" s="5" customFormat="1" ht="21" customHeight="1" hidden="1" thickBot="1">
      <c r="N135" s="7" t="s">
        <v>20</v>
      </c>
    </row>
    <row r="136" s="5" customFormat="1" ht="21" customHeight="1" hidden="1" thickBot="1">
      <c r="N136" s="7" t="s">
        <v>21</v>
      </c>
    </row>
    <row r="137" s="5" customFormat="1" ht="21" customHeight="1" hidden="1" thickBot="1">
      <c r="N137" s="7" t="s">
        <v>22</v>
      </c>
    </row>
    <row r="138" s="5" customFormat="1" ht="21" customHeight="1" hidden="1" thickBot="1">
      <c r="N138" s="7" t="s">
        <v>23</v>
      </c>
    </row>
    <row r="139" s="5" customFormat="1" ht="21" customHeight="1" hidden="1" thickBot="1">
      <c r="N139" s="7" t="s">
        <v>24</v>
      </c>
    </row>
    <row r="140" s="5" customFormat="1" ht="21" customHeight="1" hidden="1" thickBot="1">
      <c r="N140" s="7" t="s">
        <v>25</v>
      </c>
    </row>
    <row r="141" s="5" customFormat="1" ht="21" customHeight="1" hidden="1" thickBot="1">
      <c r="N141" s="7" t="s">
        <v>26</v>
      </c>
    </row>
    <row r="142" s="5" customFormat="1" ht="21" customHeight="1" hidden="1" thickBot="1">
      <c r="N142" s="7" t="s">
        <v>27</v>
      </c>
    </row>
    <row r="143" s="5" customFormat="1" ht="21" customHeight="1" hidden="1"/>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row r="152" s="5" customFormat="1" ht="21" customHeight="1"/>
    <row r="153" s="5" customFormat="1" ht="21" customHeight="1"/>
    <row r="154" s="5" customFormat="1" ht="21" customHeight="1"/>
    <row r="155" s="5" customFormat="1" ht="21" customHeight="1"/>
    <row r="156" s="5" customFormat="1" ht="21" customHeight="1"/>
    <row r="157" s="5" customFormat="1" ht="21" customHeight="1"/>
    <row r="158" s="5" customFormat="1" ht="21" customHeight="1"/>
    <row r="159" s="5" customFormat="1" ht="21" customHeight="1"/>
    <row r="160" s="5" customFormat="1" ht="21" customHeight="1"/>
    <row r="161" s="5" customFormat="1" ht="21" customHeight="1"/>
    <row r="162" s="5" customFormat="1" ht="21" customHeight="1"/>
    <row r="163" s="5" customFormat="1" ht="21" customHeight="1"/>
    <row r="164" s="5" customFormat="1" ht="21" customHeight="1"/>
    <row r="165" s="5" customFormat="1" ht="21" customHeight="1"/>
    <row r="166" s="5" customFormat="1" ht="21" customHeight="1"/>
    <row r="167" s="5" customFormat="1" ht="21" customHeight="1"/>
    <row r="168" s="5" customFormat="1" ht="21" customHeight="1"/>
    <row r="169" s="5" customFormat="1" ht="21" customHeight="1"/>
    <row r="170" s="5" customFormat="1" ht="21" customHeight="1"/>
    <row r="171" s="5" customFormat="1" ht="21" customHeight="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sheetData>
  <sheetProtection formatCells="0" formatColumns="0" formatRows="0"/>
  <mergeCells count="275">
    <mergeCell ref="AD63:AM63"/>
    <mergeCell ref="A96:G96"/>
    <mergeCell ref="H100:AM100"/>
    <mergeCell ref="A101:AM101"/>
    <mergeCell ref="A102:G103"/>
    <mergeCell ref="H102:T103"/>
    <mergeCell ref="U102:AA102"/>
    <mergeCell ref="AB102:AM102"/>
    <mergeCell ref="U103:AA103"/>
    <mergeCell ref="AB103:AM103"/>
    <mergeCell ref="A100:G100"/>
    <mergeCell ref="H26:AM26"/>
    <mergeCell ref="H99:T99"/>
    <mergeCell ref="AB99:AM99"/>
    <mergeCell ref="A95:G95"/>
    <mergeCell ref="H95:T95"/>
    <mergeCell ref="U95:AA95"/>
    <mergeCell ref="AB95:AM95"/>
    <mergeCell ref="U99:AA99"/>
    <mergeCell ref="A97:AM98"/>
    <mergeCell ref="A99:G99"/>
    <mergeCell ref="A27:G27"/>
    <mergeCell ref="AC1:AM1"/>
    <mergeCell ref="A12:M12"/>
    <mergeCell ref="N12:U12"/>
    <mergeCell ref="V12:AF12"/>
    <mergeCell ref="AG12:AM12"/>
    <mergeCell ref="A22:G26"/>
    <mergeCell ref="H22:AM22"/>
    <mergeCell ref="H23:AM23"/>
    <mergeCell ref="H25:AM25"/>
    <mergeCell ref="A18:G21"/>
    <mergeCell ref="H20:AA20"/>
    <mergeCell ref="H21:AA21"/>
    <mergeCell ref="AB20:AH21"/>
    <mergeCell ref="AI20:AM21"/>
    <mergeCell ref="H24:AM24"/>
    <mergeCell ref="A5:AM5"/>
    <mergeCell ref="A9:AM9"/>
    <mergeCell ref="A10:AM10"/>
    <mergeCell ref="H18:AA18"/>
    <mergeCell ref="H19:AA19"/>
    <mergeCell ref="AB18:AH19"/>
    <mergeCell ref="AI18:AM19"/>
    <mergeCell ref="A11:AM11"/>
    <mergeCell ref="A14:AM14"/>
    <mergeCell ref="H16:AA16"/>
    <mergeCell ref="AG48:AM48"/>
    <mergeCell ref="A3:K3"/>
    <mergeCell ref="L3:AM3"/>
    <mergeCell ref="A13:AM13"/>
    <mergeCell ref="A15:G17"/>
    <mergeCell ref="AB15:AH17"/>
    <mergeCell ref="AI15:AM17"/>
    <mergeCell ref="H15:AA15"/>
    <mergeCell ref="H17:AA17"/>
    <mergeCell ref="A8:AM8"/>
    <mergeCell ref="AI27:AM27"/>
    <mergeCell ref="H27:O27"/>
    <mergeCell ref="P38:AM38"/>
    <mergeCell ref="H33:L33"/>
    <mergeCell ref="P40:AM40"/>
    <mergeCell ref="P41:AM41"/>
    <mergeCell ref="W27:AA27"/>
    <mergeCell ref="H28:AM29"/>
    <mergeCell ref="H30:AM31"/>
    <mergeCell ref="H36:O36"/>
    <mergeCell ref="A30:G31"/>
    <mergeCell ref="A49:G49"/>
    <mergeCell ref="A35:G38"/>
    <mergeCell ref="H32:L32"/>
    <mergeCell ref="H42:O42"/>
    <mergeCell ref="H71:O71"/>
    <mergeCell ref="AF74:AM74"/>
    <mergeCell ref="H35:O35"/>
    <mergeCell ref="A32:G33"/>
    <mergeCell ref="P27:V27"/>
    <mergeCell ref="P39:AM39"/>
    <mergeCell ref="P35:AM35"/>
    <mergeCell ref="A39:G42"/>
    <mergeCell ref="H39:O39"/>
    <mergeCell ref="AB27:AH27"/>
    <mergeCell ref="H74:O74"/>
    <mergeCell ref="X76:AE76"/>
    <mergeCell ref="Z47:AF47"/>
    <mergeCell ref="A47:G47"/>
    <mergeCell ref="H37:O37"/>
    <mergeCell ref="H38:O38"/>
    <mergeCell ref="H45:Y45"/>
    <mergeCell ref="H40:O40"/>
    <mergeCell ref="A45:G45"/>
    <mergeCell ref="A43:AM43"/>
    <mergeCell ref="AG45:AM45"/>
    <mergeCell ref="A68:G69"/>
    <mergeCell ref="AF76:AM76"/>
    <mergeCell ref="H50:Y50"/>
    <mergeCell ref="P73:W73"/>
    <mergeCell ref="A60:O60"/>
    <mergeCell ref="H67:O67"/>
    <mergeCell ref="W59:AM59"/>
    <mergeCell ref="W60:AM60"/>
    <mergeCell ref="P70:W70"/>
    <mergeCell ref="A71:G71"/>
    <mergeCell ref="P78:W78"/>
    <mergeCell ref="A77:G77"/>
    <mergeCell ref="Z50:AF50"/>
    <mergeCell ref="A58:AM58"/>
    <mergeCell ref="A73:G73"/>
    <mergeCell ref="P77:W77"/>
    <mergeCell ref="X77:AE77"/>
    <mergeCell ref="H77:O77"/>
    <mergeCell ref="X75:AE75"/>
    <mergeCell ref="A74:G74"/>
    <mergeCell ref="X79:AE79"/>
    <mergeCell ref="A72:G72"/>
    <mergeCell ref="P71:W71"/>
    <mergeCell ref="P74:W74"/>
    <mergeCell ref="A75:G75"/>
    <mergeCell ref="H75:O75"/>
    <mergeCell ref="P75:W75"/>
    <mergeCell ref="P72:W72"/>
    <mergeCell ref="H78:O78"/>
    <mergeCell ref="A76:G76"/>
    <mergeCell ref="A79:G79"/>
    <mergeCell ref="A78:G78"/>
    <mergeCell ref="AG47:AM47"/>
    <mergeCell ref="A46:G46"/>
    <mergeCell ref="Z46:AF46"/>
    <mergeCell ref="AG46:AM46"/>
    <mergeCell ref="H46:Y46"/>
    <mergeCell ref="H47:Y47"/>
    <mergeCell ref="A65:AM65"/>
    <mergeCell ref="A67:G67"/>
    <mergeCell ref="P59:V59"/>
    <mergeCell ref="X67:AE67"/>
    <mergeCell ref="P60:V60"/>
    <mergeCell ref="AD54:AM54"/>
    <mergeCell ref="Z45:AF45"/>
    <mergeCell ref="P54:V54"/>
    <mergeCell ref="AF67:AM67"/>
    <mergeCell ref="H48:Y48"/>
    <mergeCell ref="A53:O53"/>
    <mergeCell ref="A48:G48"/>
    <mergeCell ref="A34:G34"/>
    <mergeCell ref="H34:AM34"/>
    <mergeCell ref="M33:V33"/>
    <mergeCell ref="AB32:AM33"/>
    <mergeCell ref="W32:AA33"/>
    <mergeCell ref="M32:V32"/>
    <mergeCell ref="P36:AM36"/>
    <mergeCell ref="H70:O70"/>
    <mergeCell ref="X70:AE70"/>
    <mergeCell ref="X73:AE73"/>
    <mergeCell ref="X71:AE71"/>
    <mergeCell ref="X72:AE72"/>
    <mergeCell ref="H72:O72"/>
    <mergeCell ref="H73:O73"/>
    <mergeCell ref="W56:AC56"/>
    <mergeCell ref="AF68:AM69"/>
    <mergeCell ref="A70:G70"/>
    <mergeCell ref="AF70:AM70"/>
    <mergeCell ref="X78:AE78"/>
    <mergeCell ref="X74:AE74"/>
    <mergeCell ref="AF71:AM71"/>
    <mergeCell ref="AF78:AM78"/>
    <mergeCell ref="AF72:AM72"/>
    <mergeCell ref="AF77:AM77"/>
    <mergeCell ref="H76:O76"/>
    <mergeCell ref="P76:W76"/>
    <mergeCell ref="W54:AC54"/>
    <mergeCell ref="H41:O41"/>
    <mergeCell ref="H79:O79"/>
    <mergeCell ref="P79:W79"/>
    <mergeCell ref="AF73:AM73"/>
    <mergeCell ref="AF75:AM75"/>
    <mergeCell ref="AD55:AM55"/>
    <mergeCell ref="A51:AM51"/>
    <mergeCell ref="A44:AM44"/>
    <mergeCell ref="A61:O61"/>
    <mergeCell ref="H68:O69"/>
    <mergeCell ref="W61:AM61"/>
    <mergeCell ref="A28:G29"/>
    <mergeCell ref="P42:AM42"/>
    <mergeCell ref="AD53:AM53"/>
    <mergeCell ref="W55:AC55"/>
    <mergeCell ref="A55:O55"/>
    <mergeCell ref="P37:AM37"/>
    <mergeCell ref="P55:V55"/>
    <mergeCell ref="Z49:AF49"/>
    <mergeCell ref="AG49:AM49"/>
    <mergeCell ref="H49:Y49"/>
    <mergeCell ref="A50:G50"/>
    <mergeCell ref="X68:AE69"/>
    <mergeCell ref="P68:W69"/>
    <mergeCell ref="A56:O56"/>
    <mergeCell ref="P56:V56"/>
    <mergeCell ref="AD56:AM56"/>
    <mergeCell ref="B62:AM62"/>
    <mergeCell ref="A59:O59"/>
    <mergeCell ref="A7:AM7"/>
    <mergeCell ref="A80:G80"/>
    <mergeCell ref="H80:O80"/>
    <mergeCell ref="P80:W80"/>
    <mergeCell ref="X80:AE80"/>
    <mergeCell ref="AF80:AM80"/>
    <mergeCell ref="AF79:AM79"/>
    <mergeCell ref="P61:V61"/>
    <mergeCell ref="W53:AC53"/>
    <mergeCell ref="AG50:AM50"/>
    <mergeCell ref="Z48:AF48"/>
    <mergeCell ref="A66:AM66"/>
    <mergeCell ref="A81:G82"/>
    <mergeCell ref="H81:O82"/>
    <mergeCell ref="P81:W82"/>
    <mergeCell ref="X81:AE82"/>
    <mergeCell ref="AF81:AM82"/>
    <mergeCell ref="A54:O54"/>
    <mergeCell ref="P53:V53"/>
    <mergeCell ref="A52:AM52"/>
    <mergeCell ref="A83:G83"/>
    <mergeCell ref="H83:O83"/>
    <mergeCell ref="P83:W83"/>
    <mergeCell ref="X83:AE83"/>
    <mergeCell ref="AF83:AM83"/>
    <mergeCell ref="A84:G84"/>
    <mergeCell ref="H84:O84"/>
    <mergeCell ref="P84:W84"/>
    <mergeCell ref="X84:AE84"/>
    <mergeCell ref="AF84:AM84"/>
    <mergeCell ref="A85:G85"/>
    <mergeCell ref="H85:O85"/>
    <mergeCell ref="P85:W85"/>
    <mergeCell ref="X85:AE85"/>
    <mergeCell ref="AF85:AM85"/>
    <mergeCell ref="A86:G86"/>
    <mergeCell ref="H86:O86"/>
    <mergeCell ref="P86:W86"/>
    <mergeCell ref="X86:AE86"/>
    <mergeCell ref="AF86:AM86"/>
    <mergeCell ref="A87:G87"/>
    <mergeCell ref="H87:O87"/>
    <mergeCell ref="P87:W87"/>
    <mergeCell ref="X87:AE87"/>
    <mergeCell ref="AF87:AM87"/>
    <mergeCell ref="A88:G88"/>
    <mergeCell ref="H88:O88"/>
    <mergeCell ref="P88:W88"/>
    <mergeCell ref="X88:AE88"/>
    <mergeCell ref="AF88:AM88"/>
    <mergeCell ref="A89:G89"/>
    <mergeCell ref="H89:O89"/>
    <mergeCell ref="P89:W89"/>
    <mergeCell ref="X89:AE89"/>
    <mergeCell ref="AF89:AM89"/>
    <mergeCell ref="A94:AM94"/>
    <mergeCell ref="AF92:AM92"/>
    <mergeCell ref="X92:AE92"/>
    <mergeCell ref="A93:AM93"/>
    <mergeCell ref="P91:W91"/>
    <mergeCell ref="H96:AM96"/>
    <mergeCell ref="A90:G90"/>
    <mergeCell ref="H90:O90"/>
    <mergeCell ref="P90:W90"/>
    <mergeCell ref="X90:AE90"/>
    <mergeCell ref="AF90:AM90"/>
    <mergeCell ref="A91:G91"/>
    <mergeCell ref="H91:O91"/>
    <mergeCell ref="H92:O92"/>
    <mergeCell ref="P92:W92"/>
    <mergeCell ref="A92:G92"/>
    <mergeCell ref="X91:AE91"/>
    <mergeCell ref="AF91:AM91"/>
    <mergeCell ref="A6:AM6"/>
    <mergeCell ref="A63:AC63"/>
    <mergeCell ref="P67:W67"/>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5" r:id="rId3"/>
  <headerFooter alignWithMargins="0">
    <oddFooter>&amp;LПодпись поручителя</oddFooter>
  </headerFooter>
  <rowBreaks count="2" manualBreakCount="2">
    <brk id="43" max="83" man="1"/>
    <brk id="79" max="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Миргатулина Юлия Сергеевна</cp:lastModifiedBy>
  <cp:lastPrinted>2022-02-25T12:18:23Z</cp:lastPrinted>
  <dcterms:created xsi:type="dcterms:W3CDTF">2005-11-25T11:43:35Z</dcterms:created>
  <dcterms:modified xsi:type="dcterms:W3CDTF">2024-06-10T11:35:21Z</dcterms:modified>
  <cp:category/>
  <cp:version/>
  <cp:contentType/>
  <cp:contentStatus/>
</cp:coreProperties>
</file>