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'ЮЛ'!$A$1:$CF$143</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<sst xmlns="http://schemas.openxmlformats.org/spreadsheetml/2006/main" count="239" uniqueCount="174">
  <si>
    <t>нет</t>
  </si>
  <si>
    <t>в разводе</t>
  </si>
  <si>
    <t>&gt; выбрать</t>
  </si>
  <si>
    <t>неприватизированная квартира</t>
  </si>
  <si>
    <t>иное (указать):</t>
  </si>
  <si>
    <t>доллары США</t>
  </si>
  <si>
    <t>ЕВРО</t>
  </si>
  <si>
    <t>г. Екатеринбург, ул. Куйбышева, 58</t>
  </si>
  <si>
    <t>займ</t>
  </si>
  <si>
    <t>реклама в прессе (указать где)</t>
  </si>
  <si>
    <t>радио (указать какое)</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</si>
  <si>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</si>
  <si>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</si>
  <si>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</si>
  <si>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</si>
  <si>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</si>
  <si>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</si>
  <si>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</si>
  <si>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</si>
  <si>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</si>
  <si>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</si>
  <si>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</si>
  <si>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</si>
  <si>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</si>
  <si>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</si>
  <si>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</si>
  <si>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</si>
  <si>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</si>
  <si>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</si>
  <si>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</si>
  <si>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</si>
  <si>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</si>
  <si>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</si>
  <si>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</si>
  <si>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</si>
  <si>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БИК банка</t>
  </si>
  <si>
    <t>Должность ответственного
специалиста</t>
  </si>
  <si>
    <t xml:space="preserve">Используются ли в бизнесе транспортные средства? </t>
  </si>
  <si>
    <t>Количество единиц транспорта, используемых в бизнесе</t>
  </si>
  <si>
    <t>Используется ли наемный транспорт в бизнесе?</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</si>
  <si>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</si>
  <si>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</si>
  <si>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</si>
  <si>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</si>
  <si>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</si>
  <si>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</si>
  <si>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</si>
  <si>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Марка и год выпуска автомобиля (спецтехники), используемого в бизнесе</t>
  </si>
  <si>
    <t>Адрес регистрации</t>
  </si>
  <si>
    <t>Недвижимость 1</t>
  </si>
  <si>
    <t>Недвижимость 2</t>
  </si>
  <si>
    <t>Недвижимость 3</t>
  </si>
  <si>
    <t>Вид деятельности</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</si>
  <si>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</si>
  <si>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</si>
  <si>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</si>
  <si>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</si>
  <si>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</si>
  <si>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Наименование банка 1</t>
  </si>
  <si>
    <t>к/сч банка</t>
  </si>
  <si>
    <t>Расчетный счет №</t>
  </si>
  <si>
    <t>Наименование банка 2</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</si>
  <si>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</si>
  <si>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</si>
  <si>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</si>
  <si>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</si>
  <si>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</si>
  <si>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</si>
  <si>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 xml:space="preserve">Наименование, адрес и площадь объекта недвижимости, используемого в бизнесе, кв.м. </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</si>
  <si>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</si>
  <si>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</si>
  <si>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</si>
  <si>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</si>
  <si>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</si>
  <si>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Себестоимость</t>
  </si>
  <si>
    <t>Расходы на рекламу, связь</t>
  </si>
  <si>
    <t>Личные расходы</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</si>
  <si>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</si>
  <si>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</si>
  <si>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</si>
  <si>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</si>
  <si>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</si>
  <si>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</si>
  <si>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</si>
  <si>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</si>
  <si>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</si>
  <si>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</si>
  <si>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</si>
  <si>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</si>
  <si>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</si>
  <si>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</si>
  <si>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</si>
  <si>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</si>
  <si>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</si>
  <si>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Расшифровка подписи</t>
  </si>
  <si>
    <t>Обслуживающие банки</t>
  </si>
  <si>
    <t>СВЕДЕНИЯ О МИКРОЗАЙМЕ</t>
  </si>
  <si>
    <t>Количество сотрудников
(в т.ч. работающих по договорам гражданско-правового характера)</t>
  </si>
  <si>
    <t>Остаток денежных средств в КАССЕ (на дату заполнения), руб.</t>
  </si>
  <si>
    <t>Да/нет</t>
  </si>
  <si>
    <t>Оборудование находится в собственности (аренде)</t>
  </si>
  <si>
    <t xml:space="preserve">Стоимость оборудования (если оборудование в собственности) либо стоимость аренды </t>
  </si>
  <si>
    <t xml:space="preserve">Наименование банка / лизинговой компании / организации/Ф.И.О. физического лица </t>
  </si>
  <si>
    <t>микрозайму, отвечающему следующим условиям:</t>
  </si>
  <si>
    <t>Адрес фактического проживания</t>
  </si>
  <si>
    <t>Запас сырья и материалов, руб. (по закупочной стоимости на дату заполнения)</t>
  </si>
  <si>
    <t>Статус (собственность / аренда)</t>
  </si>
  <si>
    <t>Стоимость аренды (если арендуется), руб/мес</t>
  </si>
  <si>
    <t>Рыночная стоимость автотранспорта (спетехники) (если в собственности),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</si>
  <si>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</si>
  <si>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</si>
  <si>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</si>
  <si>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</si>
  <si>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</si>
  <si>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</si>
  <si>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рубли</t>
  </si>
  <si>
    <t>Обязательство 5</t>
  </si>
  <si>
    <t>Обязательство 6</t>
  </si>
  <si>
    <t>Обязательство 7</t>
  </si>
  <si>
    <t>Обязательство 8</t>
  </si>
  <si>
    <t>Рыночная стоимость (если недвижимость в собственности), руб.</t>
  </si>
  <si>
    <t>Стоимость аренды (если арендуется), руб./мес</t>
  </si>
  <si>
    <t>Расходы на оплату аренды и коммунальных услуг</t>
  </si>
  <si>
    <t>Налоги (ЕНВД, УСН, ЕСХН, патент, налог на прибыль, транспортный налог, налог на имущество)</t>
  </si>
  <si>
    <t>Запас товара, готовой продукции (по закупочной стоимости на дату заполнения)</t>
  </si>
  <si>
    <t>Остаток денежных средств НА РАСЧЕТНОМ СЧЕТЕ (на дату заполнения), руб.</t>
  </si>
  <si>
    <t>Сумма, руб.</t>
  </si>
  <si>
    <t>Дата 
возникновения</t>
  </si>
  <si>
    <t>Расходы на выплаты персоналу (заработная плата)</t>
  </si>
  <si>
    <t>НДФЛ с заработной платы</t>
  </si>
  <si>
    <t>офис  обслуживания___________________</t>
  </si>
  <si>
    <t>Средняя заработная плата на предприятии, за посление 6 месяцев, руб/мес</t>
  </si>
  <si>
    <t>Руководитель 
(для юр.лица)</t>
  </si>
  <si>
    <t>Среднемесячные обороты по счету за последние 6 мес., руб/мес</t>
  </si>
  <si>
    <t>ОСНОВНЫЕ ФИНАНСОВЫЕ ПОКАЗАТЕЛИ ПО УПРАВЛЕНЧЕСКОЙ ОТЧЕТНОСТИ (на дату заполнения, в рублях)</t>
  </si>
  <si>
    <t>ОТМЕТКИ ФОНДА "ЮГОРСКАЯ РЕГИОНАЛЬНАЯ МИКРОКРЕДИТНАЯ КОМПАНИЯ"</t>
  </si>
  <si>
    <t xml:space="preserve"> _______________________________________________________________________________________________________________
                                         указать наименование юридического лица / Ф.И.О. индивидуального предпринимателя (Главы КФХ)</t>
  </si>
  <si>
    <t>СВЕДЕНИЯ О ЗАЙМОДАВЦЕ</t>
  </si>
  <si>
    <t>Адрес фактического местонахождения (для юр.лица)/места жительства (для ИП, Главы КФХ)</t>
  </si>
  <si>
    <t>АНКЕТА ПОРУЧИТЕЛЯ/ ЗАЛОГОДАТЕЛЯ- ЮРИДИЧЕСКОГО ЛИЦА 
(ИНДИВИДУАЛЬНОГО ПРЕДПРИНИМАТЕЛЯ, ГЛАВЫ КФХ)</t>
  </si>
  <si>
    <r>
      <t xml:space="preserve">Поручительство/ Залог предоставляется в качестве обеспечения по запрашиваемому                                                   </t>
    </r>
    <r>
      <rPr>
        <b/>
        <i/>
        <sz val="10"/>
        <rFont val="Times New Roman"/>
        <family val="1"/>
      </rPr>
      <t xml:space="preserve">
</t>
    </r>
  </si>
  <si>
    <t xml:space="preserve">Организационно-правовая форма и полное наименование юридического лица (для юр.лица) </t>
  </si>
  <si>
    <t>ИНН/ОГРН</t>
  </si>
  <si>
    <t>Фамилия, имя, отчество индивидуального предпринимателя/ Главы КФХ</t>
  </si>
  <si>
    <t>Дата и место рождения</t>
  </si>
  <si>
    <t>ОГРНИП</t>
  </si>
  <si>
    <t>Серия, номер паспорта, кем и когда выдан, код подразделения</t>
  </si>
  <si>
    <t>Гл.бухгалтер (бухгалтер)</t>
  </si>
  <si>
    <t>Производите ли Вы подакцизные товары*?
Да/нет</t>
  </si>
  <si>
    <t>Реализуете ли Вы подакцизные товары*? Да/нет</t>
  </si>
  <si>
    <t>СВЕДЕНИЯ О ПОРУЧИТЕЛЕ/ЗАЛОГОДАТЕЛЕ</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</si>
  <si>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</si>
  <si>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ИНН (при наличии)</t>
  </si>
  <si>
    <t>СНИЛС (при наличии)</t>
  </si>
  <si>
    <t>Сумма запрашиваемого микрозайма, руб.</t>
  </si>
  <si>
    <t>Срок запрашиваемого микрозайма, мес.</t>
  </si>
  <si>
    <t>Характер задолженности - текущая, просроченная, прочее</t>
  </si>
  <si>
    <t xml:space="preserve">Планируемый срок погашения </t>
  </si>
  <si>
    <t>КРЕДИТНАЯ ИСТОРИЯ (необходимо указать ВСЕ текущие обязательства организации/ индивидуального предпринимателя по кредитованию, лизингу, поручительствам. При не достаточности граф данные заполняются на отдельном листе и являются приложением к анкете поручителя/залогодателя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</si>
  <si>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</si>
  <si>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</si>
  <si>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 xml:space="preserve">Фонд "Югорская региональная микрокредитная компания"
ОГРН 1108600002059/ИНН 8601042850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</si>
  <si>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</si>
  <si>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</si>
  <si>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</si>
  <si>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</si>
  <si>
    <t>Наименование показателя/период (12 месяцев, предшествующих заполнению анкеты)</t>
  </si>
  <si>
    <t>месяц</t>
  </si>
  <si>
    <t>Значение за</t>
  </si>
  <si>
    <t>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t>
  </si>
  <si>
    <t>Средняя сумма затрат на ГСМ за последние 12 месяцев, руб/мес</t>
  </si>
  <si>
    <t>Сумма затрат на текущий ремонт транспорта за последние 12 месяцев, руб/мес</t>
  </si>
  <si>
    <t>Средняя стоимость аренды транспорта
 (услуг транспортной компании) за последние 12 месяцев, руб/мес</t>
  </si>
  <si>
    <t>Среднемесячный объем выручки за последние 12 месяцев, руб.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</si>
</sst>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0"/>
      <color indexed="12"/>
      <name val="Times New Roman"/>
      <family val="1"/>
    </font>
    <font>
      <sz val="12"/>
      <color indexed="12"/>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2"/>
      <color rgb="FF2907B9"/>
      <name val="Times New Roman"/>
      <family val="1"/>
    </font>
    <font>
      <sz val="10"/>
      <color rgb="FF2907B9"/>
      <name val="Times New Roman"/>
      <family val="1"/>
    </font>
    <font>
      <i/>
      <sz val="12"/>
      <color rgb="FF2907B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rgb="FFFF99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dotted"/>
      <right style="dotted"/>
      <top style="dotted"/>
      <bottom style="dotted"/>
    </border>
    <border>
      <left style="thin"/>
      <right>
        <color indexed="63"/>
      </right>
      <top>
        <color indexed="63"/>
      </top>
      <bottom style="thin"/>
    </border>
    <border>
      <left style="dotted"/>
      <right style="dotted"/>
      <top>
        <color indexed="63"/>
      </top>
      <bottom style="dotted"/>
    </border>
    <border>
      <left style="thin"/>
      <right style="thin"/>
      <top style="thin"/>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style="thin"/>
      <right>
        <color indexed="63"/>
      </right>
      <top style="thin"/>
      <bottom>
        <color indexed="63"/>
      </bottom>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thin"/>
      <bottom style="thin"/>
    </border>
    <border>
      <left style="thin"/>
      <right style="thin"/>
      <top style="thin"/>
      <bottom style="thin"/>
    </border>
    <border>
      <left>
        <color indexed="63"/>
      </left>
      <right style="medium"/>
      <top style="thin"/>
      <bottom>
        <color indexed="63"/>
      </bottom>
    </border>
    <border>
      <left>
        <color indexed="63"/>
      </left>
      <right style="medium"/>
      <top>
        <color indexed="63"/>
      </top>
      <bottom style="thin"/>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color indexed="63"/>
      </top>
      <bottom style="hair"/>
    </border>
    <border>
      <left style="thin"/>
      <right>
        <color indexed="63"/>
      </right>
      <top style="hair"/>
      <bottom style="hair"/>
    </border>
    <border>
      <left>
        <color indexed="63"/>
      </left>
      <right style="hair"/>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thin"/>
      <top style="hair"/>
      <bottom style="hair"/>
    </border>
    <border>
      <left style="thin"/>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thin"/>
      <top style="hair"/>
      <bottom style="hair"/>
    </border>
    <border>
      <left style="thin"/>
      <right style="hair"/>
      <top style="hair"/>
      <bottom style="hair"/>
    </border>
    <border>
      <left>
        <color indexed="63"/>
      </left>
      <right style="hair"/>
      <top>
        <color indexed="63"/>
      </top>
      <bottom style="thin"/>
    </border>
    <border>
      <left>
        <color indexed="63"/>
      </left>
      <right style="thin"/>
      <top style="thin"/>
      <bottom style="hair"/>
    </border>
    <border>
      <left style="hair"/>
      <right>
        <color indexed="63"/>
      </right>
      <top style="thin"/>
      <bottom>
        <color indexed="63"/>
      </bottom>
    </border>
    <border>
      <left>
        <color indexed="63"/>
      </left>
      <right style="thin"/>
      <top>
        <color indexed="63"/>
      </top>
      <bottom style="hair"/>
    </border>
    <border>
      <left style="thin"/>
      <right style="hair"/>
      <top style="thin"/>
      <bottom style="hair"/>
    </border>
    <border>
      <left style="thin"/>
      <right>
        <color indexed="63"/>
      </right>
      <top style="thin"/>
      <bottom style="hair"/>
    </border>
    <border>
      <left style="hair"/>
      <right style="thin"/>
      <top style="thin"/>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thin"/>
    </border>
    <border>
      <left style="dotted"/>
      <right style="dotted"/>
      <top style="dotted"/>
      <bottom style="thin"/>
    </border>
    <border>
      <left style="hair"/>
      <right style="thin"/>
      <top style="hair"/>
      <bottom>
        <color indexed="63"/>
      </bottom>
    </border>
    <border>
      <left style="dotted"/>
      <right style="thin"/>
      <top style="dotted"/>
      <bottom style="dotted"/>
    </border>
    <border>
      <left style="dotted"/>
      <right style="thin"/>
      <top style="dotted"/>
      <bottom style="thin"/>
    </border>
    <border>
      <left style="thin"/>
      <right style="dotted"/>
      <top>
        <color indexed="63"/>
      </top>
      <bottom style="dotted"/>
    </border>
    <border>
      <left style="thin"/>
      <right style="dotted"/>
      <top style="dotted"/>
      <bottom style="dotted"/>
    </border>
    <border>
      <left style="thin"/>
      <right style="dotted"/>
      <top style="dotted"/>
      <bottom style="thin"/>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dotted"/>
      <top style="thin"/>
      <bottom style="thin"/>
    </border>
    <border>
      <left style="thin"/>
      <right style="dotted"/>
      <top style="thin"/>
      <bottom style="dotted"/>
    </border>
    <border>
      <left style="dotted"/>
      <right style="dotted"/>
      <top style="thin"/>
      <bottom style="dotted"/>
    </border>
    <border>
      <left style="dotted"/>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87">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8" fillId="0" borderId="0" xfId="0" applyFont="1" applyBorder="1" applyAlignment="1">
      <alignment horizontal="left" vertical="center"/>
    </xf>
    <xf numFmtId="0" fontId="48" fillId="0" borderId="0" xfId="0" applyFont="1" applyFill="1" applyBorder="1" applyAlignment="1">
      <alignment horizontal="left" vertical="center"/>
    </xf>
    <xf numFmtId="0" fontId="48" fillId="33" borderId="0" xfId="0" applyFont="1" applyFill="1" applyBorder="1" applyAlignment="1">
      <alignment horizontal="left" vertical="center"/>
    </xf>
    <xf numFmtId="0" fontId="48" fillId="0" borderId="0" xfId="0" applyFont="1" applyAlignment="1">
      <alignment/>
    </xf>
    <xf numFmtId="0" fontId="48" fillId="0" borderId="10" xfId="0" applyFont="1" applyBorder="1" applyAlignment="1">
      <alignment vertical="top" wrapText="1"/>
    </xf>
    <xf numFmtId="0" fontId="48" fillId="0" borderId="11" xfId="0" applyFont="1" applyBorder="1" applyAlignment="1">
      <alignment vertical="top" wrapText="1"/>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0"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0" xfId="0" applyFont="1" applyFill="1" applyBorder="1" applyAlignment="1">
      <alignment horizontal="center" vertical="center"/>
    </xf>
    <xf numFmtId="0" fontId="8" fillId="33" borderId="14" xfId="0" applyFont="1" applyFill="1" applyBorder="1" applyAlignment="1">
      <alignment horizontal="center" vertical="center"/>
    </xf>
    <xf numFmtId="3" fontId="8" fillId="0" borderId="23" xfId="53" applyNumberFormat="1" applyFont="1" applyBorder="1" applyAlignment="1">
      <alignment vertical="center" shrinkToFit="1"/>
      <protection/>
    </xf>
    <xf numFmtId="0" fontId="4" fillId="34" borderId="24" xfId="0" applyFont="1" applyFill="1" applyBorder="1" applyAlignment="1">
      <alignment horizontal="center" vertical="center" wrapText="1"/>
    </xf>
    <xf numFmtId="0" fontId="4" fillId="34" borderId="16" xfId="0" applyFont="1" applyFill="1" applyBorder="1" applyAlignment="1">
      <alignment horizontal="center" vertical="center" wrapText="1"/>
    </xf>
    <xf numFmtId="3" fontId="8" fillId="0" borderId="25" xfId="53" applyNumberFormat="1" applyFont="1" applyBorder="1" applyAlignment="1">
      <alignment vertical="center" shrinkToFit="1"/>
      <protection/>
    </xf>
    <xf numFmtId="0" fontId="4" fillId="34" borderId="20" xfId="0" applyFont="1" applyFill="1" applyBorder="1" applyAlignment="1">
      <alignment horizontal="center" vertical="center" wrapText="1"/>
    </xf>
    <xf numFmtId="0" fontId="6" fillId="34" borderId="26"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5" borderId="28" xfId="0" applyFont="1" applyFill="1" applyBorder="1" applyAlignment="1">
      <alignment horizontal="left" vertical="center"/>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0" fontId="3"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6" fillId="35" borderId="31" xfId="0" applyFont="1" applyFill="1" applyBorder="1" applyAlignment="1">
      <alignment horizontal="left" vertical="center"/>
    </xf>
    <xf numFmtId="0" fontId="6" fillId="35" borderId="32" xfId="0" applyFont="1" applyFill="1" applyBorder="1" applyAlignment="1">
      <alignment horizontal="left" vertical="center"/>
    </xf>
    <xf numFmtId="0" fontId="6" fillId="35" borderId="33" xfId="0" applyFont="1" applyFill="1" applyBorder="1" applyAlignment="1">
      <alignment horizontal="left"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6" fillId="34" borderId="19" xfId="0" applyFont="1" applyFill="1" applyBorder="1" applyAlignment="1">
      <alignment horizontal="left" vertical="center"/>
    </xf>
    <xf numFmtId="0" fontId="6" fillId="34" borderId="17" xfId="0" applyFont="1" applyFill="1" applyBorder="1" applyAlignment="1">
      <alignment horizontal="left" vertical="center"/>
    </xf>
    <xf numFmtId="0" fontId="6" fillId="35" borderId="21" xfId="0" applyFont="1" applyFill="1" applyBorder="1" applyAlignment="1">
      <alignment horizontal="left" vertical="center"/>
    </xf>
    <xf numFmtId="14" fontId="7" fillId="0" borderId="19"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21" xfId="0" applyNumberFormat="1" applyFont="1" applyBorder="1" applyAlignment="1">
      <alignment horizontal="center" vertical="center"/>
    </xf>
    <xf numFmtId="0" fontId="6" fillId="35" borderId="34" xfId="0" applyFont="1" applyFill="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3" fillId="36" borderId="19" xfId="0" applyFont="1" applyFill="1" applyBorder="1" applyAlignment="1">
      <alignment horizontal="left" vertical="center"/>
    </xf>
    <xf numFmtId="0" fontId="3" fillId="36" borderId="17" xfId="0" applyFont="1" applyFill="1" applyBorder="1" applyAlignment="1">
      <alignment horizontal="left" vertical="center"/>
    </xf>
    <xf numFmtId="0" fontId="3" fillId="36" borderId="21" xfId="0" applyFont="1" applyFill="1" applyBorder="1" applyAlignment="1">
      <alignment horizontal="left" vertical="center"/>
    </xf>
    <xf numFmtId="0" fontId="4" fillId="33" borderId="35" xfId="0" applyFont="1" applyFill="1" applyBorder="1" applyAlignment="1">
      <alignment horizontal="left" vertical="center" wrapText="1"/>
    </xf>
    <xf numFmtId="0" fontId="0" fillId="33" borderId="22" xfId="0" applyFill="1" applyBorder="1" applyAlignment="1">
      <alignment vertical="center"/>
    </xf>
    <xf numFmtId="0" fontId="0" fillId="33" borderId="15" xfId="0" applyFill="1" applyBorder="1" applyAlignment="1">
      <alignment vertical="center"/>
    </xf>
    <xf numFmtId="0" fontId="4" fillId="33" borderId="24" xfId="0" applyFont="1" applyFill="1" applyBorder="1" applyAlignment="1">
      <alignment horizontal="left" vertical="center" wrapText="1"/>
    </xf>
    <xf numFmtId="0" fontId="0" fillId="33" borderId="20" xfId="0" applyFill="1" applyBorder="1" applyAlignment="1">
      <alignment vertical="center"/>
    </xf>
    <xf numFmtId="0" fontId="0" fillId="33" borderId="16" xfId="0" applyFill="1" applyBorder="1" applyAlignment="1">
      <alignment vertical="center"/>
    </xf>
    <xf numFmtId="0" fontId="6" fillId="35" borderId="36" xfId="0" applyFont="1" applyFill="1" applyBorder="1" applyAlignment="1">
      <alignment horizontal="lef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34" borderId="35"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8" fillId="37" borderId="19" xfId="0" applyFont="1" applyFill="1" applyBorder="1" applyAlignment="1">
      <alignment horizontal="left" vertical="center" wrapText="1"/>
    </xf>
    <xf numFmtId="0" fontId="8" fillId="37" borderId="17" xfId="0" applyFont="1" applyFill="1" applyBorder="1" applyAlignment="1">
      <alignment horizontal="left" vertical="center" wrapText="1"/>
    </xf>
    <xf numFmtId="0" fontId="8" fillId="37" borderId="21"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49" fontId="4" fillId="33" borderId="40" xfId="0" applyNumberFormat="1" applyFont="1" applyFill="1" applyBorder="1" applyAlignment="1">
      <alignment horizontal="center" vertical="center" wrapText="1"/>
    </xf>
    <xf numFmtId="49" fontId="4" fillId="33" borderId="41" xfId="0" applyNumberFormat="1" applyFont="1" applyFill="1" applyBorder="1" applyAlignment="1">
      <alignment horizontal="center" vertical="center" wrapText="1"/>
    </xf>
    <xf numFmtId="49" fontId="4" fillId="33" borderId="42" xfId="0" applyNumberFormat="1" applyFont="1" applyFill="1" applyBorder="1" applyAlignment="1">
      <alignment horizontal="center" vertical="center" wrapText="1"/>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34" borderId="44" xfId="0" applyFont="1" applyFill="1" applyBorder="1" applyAlignment="1">
      <alignment horizontal="left" vertical="top"/>
    </xf>
    <xf numFmtId="0" fontId="4" fillId="34" borderId="19"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21" xfId="0" applyFont="1" applyFill="1" applyBorder="1" applyAlignment="1">
      <alignment horizontal="left" vertical="top" wrapText="1"/>
    </xf>
    <xf numFmtId="3" fontId="4" fillId="0" borderId="35"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45"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46" xfId="0" applyNumberFormat="1" applyFont="1" applyBorder="1" applyAlignment="1">
      <alignment horizontal="center" vertical="center"/>
    </xf>
    <xf numFmtId="49" fontId="4" fillId="0" borderId="44" xfId="0" applyNumberFormat="1" applyFont="1" applyBorder="1" applyAlignment="1">
      <alignment horizontal="center" vertical="center"/>
    </xf>
    <xf numFmtId="2" fontId="4" fillId="34" borderId="44" xfId="0" applyNumberFormat="1" applyFont="1" applyFill="1" applyBorder="1" applyAlignment="1">
      <alignment horizontal="left" vertical="center" wrapText="1"/>
    </xf>
    <xf numFmtId="0" fontId="8" fillId="0" borderId="44" xfId="0" applyFont="1" applyBorder="1" applyAlignment="1">
      <alignment horizontal="center" vertical="center"/>
    </xf>
    <xf numFmtId="49" fontId="4" fillId="33" borderId="35"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24"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0" fontId="4" fillId="33" borderId="0" xfId="0" applyFont="1" applyFill="1" applyBorder="1" applyAlignment="1">
      <alignment horizontal="center" vertical="center" wrapText="1"/>
    </xf>
    <xf numFmtId="3" fontId="49" fillId="0" borderId="34" xfId="0" applyNumberFormat="1" applyFont="1" applyBorder="1" applyAlignment="1">
      <alignment horizontal="center" vertical="center" wrapText="1"/>
    </xf>
    <xf numFmtId="3" fontId="49" fillId="0" borderId="20" xfId="0" applyNumberFormat="1" applyFont="1" applyBorder="1" applyAlignment="1">
      <alignment horizontal="center" vertical="center" wrapText="1"/>
    </xf>
    <xf numFmtId="49" fontId="49" fillId="0" borderId="47" xfId="0" applyNumberFormat="1" applyFont="1" applyBorder="1" applyAlignment="1">
      <alignment horizontal="center" vertical="center" wrapText="1"/>
    </xf>
    <xf numFmtId="0" fontId="4" fillId="34" borderId="35" xfId="0" applyFont="1" applyFill="1" applyBorder="1" applyAlignment="1">
      <alignment horizontal="left" vertical="top" wrapText="1"/>
    </xf>
    <xf numFmtId="0" fontId="4" fillId="34" borderId="22" xfId="0" applyFont="1" applyFill="1" applyBorder="1" applyAlignment="1">
      <alignment horizontal="left" vertical="top" wrapText="1"/>
    </xf>
    <xf numFmtId="0" fontId="4" fillId="34" borderId="15" xfId="0" applyFont="1" applyFill="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49" fontId="49" fillId="0" borderId="48" xfId="0" applyNumberFormat="1" applyFont="1" applyBorder="1" applyAlignment="1">
      <alignment horizontal="center" vertical="center" wrapText="1"/>
    </xf>
    <xf numFmtId="49" fontId="49" fillId="0" borderId="49" xfId="0" applyNumberFormat="1" applyFont="1" applyBorder="1" applyAlignment="1">
      <alignment horizontal="center" vertical="center" wrapText="1"/>
    </xf>
    <xf numFmtId="49" fontId="49" fillId="0" borderId="50" xfId="0" applyNumberFormat="1" applyFont="1" applyBorder="1" applyAlignment="1">
      <alignment horizontal="center" vertical="center" wrapText="1"/>
    </xf>
    <xf numFmtId="0" fontId="50" fillId="0" borderId="51" xfId="0" applyFont="1" applyBorder="1" applyAlignment="1">
      <alignment horizontal="center" vertical="top" wrapText="1"/>
    </xf>
    <xf numFmtId="49" fontId="4" fillId="33" borderId="52" xfId="0" applyNumberFormat="1" applyFont="1" applyFill="1" applyBorder="1" applyAlignment="1">
      <alignment horizontal="center" vertical="center" wrapText="1"/>
    </xf>
    <xf numFmtId="49" fontId="4" fillId="33" borderId="53" xfId="0" applyNumberFormat="1" applyFont="1" applyFill="1" applyBorder="1" applyAlignment="1">
      <alignment horizontal="center" vertical="center" wrapText="1"/>
    </xf>
    <xf numFmtId="49" fontId="4" fillId="33" borderId="54" xfId="0" applyNumberFormat="1" applyFont="1" applyFill="1" applyBorder="1" applyAlignment="1">
      <alignment horizontal="center" vertical="center" wrapText="1"/>
    </xf>
    <xf numFmtId="12" fontId="8" fillId="0" borderId="17" xfId="0" applyNumberFormat="1" applyFont="1" applyBorder="1" applyAlignment="1">
      <alignment horizontal="center" vertical="center"/>
    </xf>
    <xf numFmtId="12" fontId="8" fillId="0" borderId="43" xfId="0" applyNumberFormat="1" applyFont="1" applyBorder="1" applyAlignment="1">
      <alignment horizontal="center" vertical="center"/>
    </xf>
    <xf numFmtId="0" fontId="4" fillId="34" borderId="35" xfId="0" applyFont="1" applyFill="1" applyBorder="1" applyAlignment="1">
      <alignment horizontal="left" vertical="center" wrapText="1"/>
    </xf>
    <xf numFmtId="0" fontId="4" fillId="34" borderId="2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49" xfId="0" applyFont="1" applyFill="1" applyBorder="1" applyAlignment="1">
      <alignment horizontal="left" vertical="center" wrapText="1"/>
    </xf>
    <xf numFmtId="0" fontId="4" fillId="34" borderId="50" xfId="0" applyFont="1" applyFill="1" applyBorder="1" applyAlignment="1">
      <alignment horizontal="left"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3" fontId="4" fillId="33" borderId="44" xfId="0" applyNumberFormat="1" applyFont="1" applyFill="1" applyBorder="1" applyAlignment="1">
      <alignment horizontal="center" vertical="center" wrapText="1"/>
    </xf>
    <xf numFmtId="3" fontId="4" fillId="33" borderId="36"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58" xfId="0" applyNumberFormat="1" applyFont="1" applyFill="1" applyBorder="1" applyAlignment="1">
      <alignment horizontal="center" vertical="center"/>
    </xf>
    <xf numFmtId="3" fontId="4" fillId="33" borderId="36"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21" xfId="0" applyNumberFormat="1" applyFont="1" applyFill="1" applyBorder="1" applyAlignment="1">
      <alignment horizontal="center" vertical="center" wrapText="1"/>
    </xf>
    <xf numFmtId="3" fontId="4" fillId="33" borderId="59" xfId="0" applyNumberFormat="1" applyFont="1" applyFill="1" applyBorder="1" applyAlignment="1">
      <alignment horizontal="center" vertical="center" wrapText="1"/>
    </xf>
    <xf numFmtId="3" fontId="4" fillId="33" borderId="60" xfId="0" applyNumberFormat="1" applyFont="1" applyFill="1" applyBorder="1" applyAlignment="1">
      <alignment horizontal="center" vertical="center" wrapText="1"/>
    </xf>
    <xf numFmtId="3" fontId="4" fillId="33" borderId="61" xfId="0" applyNumberFormat="1" applyFont="1" applyFill="1" applyBorder="1" applyAlignment="1">
      <alignment horizontal="center" vertical="center" wrapText="1"/>
    </xf>
    <xf numFmtId="14" fontId="8" fillId="33" borderId="40" xfId="53" applyNumberFormat="1" applyFont="1" applyFill="1" applyBorder="1" applyAlignment="1">
      <alignment horizontal="center" vertical="center"/>
      <protection/>
    </xf>
    <xf numFmtId="14" fontId="8" fillId="33" borderId="41" xfId="53" applyNumberFormat="1" applyFont="1" applyFill="1" applyBorder="1" applyAlignment="1">
      <alignment horizontal="center" vertical="center"/>
      <protection/>
    </xf>
    <xf numFmtId="14" fontId="8" fillId="33" borderId="42" xfId="53" applyNumberFormat="1" applyFont="1" applyFill="1" applyBorder="1" applyAlignment="1">
      <alignment horizontal="center" vertical="center"/>
      <protection/>
    </xf>
    <xf numFmtId="14" fontId="8" fillId="33" borderId="52" xfId="53" applyNumberFormat="1" applyFont="1" applyFill="1" applyBorder="1" applyAlignment="1">
      <alignment horizontal="center" vertical="center"/>
      <protection/>
    </xf>
    <xf numFmtId="14" fontId="8" fillId="33" borderId="53" xfId="53" applyNumberFormat="1" applyFont="1" applyFill="1" applyBorder="1" applyAlignment="1">
      <alignment horizontal="center" vertical="center"/>
      <protection/>
    </xf>
    <xf numFmtId="14" fontId="8" fillId="33" borderId="54" xfId="53" applyNumberFormat="1" applyFont="1" applyFill="1" applyBorder="1" applyAlignment="1">
      <alignment horizontal="center" vertical="center"/>
      <protection/>
    </xf>
    <xf numFmtId="0" fontId="4" fillId="34" borderId="15"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16" xfId="0" applyFont="1" applyFill="1" applyBorder="1" applyAlignment="1">
      <alignment horizontal="left" vertical="center" wrapText="1"/>
    </xf>
    <xf numFmtId="3" fontId="4" fillId="33" borderId="21" xfId="0" applyNumberFormat="1" applyFont="1" applyFill="1" applyBorder="1" applyAlignment="1">
      <alignment horizontal="center" vertical="center"/>
    </xf>
    <xf numFmtId="3" fontId="4" fillId="33" borderId="40" xfId="0" applyNumberFormat="1" applyFont="1" applyFill="1" applyBorder="1" applyAlignment="1">
      <alignment horizontal="center" vertical="center" wrapText="1"/>
    </xf>
    <xf numFmtId="3" fontId="4" fillId="33" borderId="41" xfId="0" applyNumberFormat="1" applyFont="1" applyFill="1" applyBorder="1" applyAlignment="1">
      <alignment horizontal="center" vertical="center" wrapText="1"/>
    </xf>
    <xf numFmtId="3" fontId="4" fillId="33" borderId="42" xfId="0" applyNumberFormat="1" applyFont="1" applyFill="1" applyBorder="1" applyAlignment="1">
      <alignment horizontal="center" vertical="center" wrapText="1"/>
    </xf>
    <xf numFmtId="0" fontId="4" fillId="34" borderId="62" xfId="0" applyFont="1" applyFill="1" applyBorder="1" applyAlignment="1">
      <alignment horizontal="left" vertical="center" wrapText="1"/>
    </xf>
    <xf numFmtId="0" fontId="4" fillId="34" borderId="53" xfId="0" applyFont="1" applyFill="1" applyBorder="1" applyAlignment="1">
      <alignment horizontal="left" vertical="center" wrapText="1"/>
    </xf>
    <xf numFmtId="3" fontId="49" fillId="0" borderId="42" xfId="0" applyNumberFormat="1" applyFont="1" applyBorder="1" applyAlignment="1">
      <alignment horizontal="center" vertical="center" wrapText="1"/>
    </xf>
    <xf numFmtId="3" fontId="49" fillId="0" borderId="47" xfId="0" applyNumberFormat="1" applyFont="1" applyBorder="1" applyAlignment="1">
      <alignment horizontal="center" vertical="center" wrapText="1"/>
    </xf>
    <xf numFmtId="3" fontId="4" fillId="33" borderId="52" xfId="0" applyNumberFormat="1" applyFont="1" applyFill="1" applyBorder="1" applyAlignment="1">
      <alignment horizontal="center" vertical="center" wrapText="1"/>
    </xf>
    <xf numFmtId="3" fontId="4" fillId="33" borderId="53" xfId="0" applyNumberFormat="1" applyFont="1" applyFill="1" applyBorder="1" applyAlignment="1">
      <alignment horizontal="center" vertical="center" wrapText="1"/>
    </xf>
    <xf numFmtId="3" fontId="4" fillId="33" borderId="54"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49" fontId="49" fillId="0" borderId="40" xfId="0" applyNumberFormat="1" applyFont="1" applyBorder="1" applyAlignment="1">
      <alignment horizontal="center" vertical="center" wrapText="1"/>
    </xf>
    <xf numFmtId="49" fontId="49" fillId="0" borderId="41" xfId="0" applyNumberFormat="1" applyFont="1" applyBorder="1" applyAlignment="1">
      <alignment horizontal="center" vertical="center" wrapText="1"/>
    </xf>
    <xf numFmtId="49" fontId="49" fillId="0" borderId="63" xfId="0" applyNumberFormat="1" applyFont="1" applyBorder="1" applyAlignment="1">
      <alignment horizontal="center" vertical="center" wrapText="1"/>
    </xf>
    <xf numFmtId="49" fontId="49" fillId="0" borderId="42" xfId="0" applyNumberFormat="1" applyFont="1" applyBorder="1" applyAlignment="1">
      <alignment horizontal="center" vertical="center" wrapText="1"/>
    </xf>
    <xf numFmtId="0" fontId="4" fillId="34" borderId="19"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4" fillId="34" borderId="54" xfId="0" applyFont="1" applyFill="1" applyBorder="1" applyAlignment="1">
      <alignment horizontal="left" vertical="center" wrapText="1"/>
    </xf>
    <xf numFmtId="0" fontId="49" fillId="33" borderId="17" xfId="0" applyFont="1" applyFill="1" applyBorder="1" applyAlignment="1">
      <alignment horizontal="center" vertical="top" wrapText="1"/>
    </xf>
    <xf numFmtId="0" fontId="49" fillId="33" borderId="58" xfId="0" applyFont="1" applyFill="1" applyBorder="1" applyAlignment="1">
      <alignment horizontal="center" vertical="top" wrapText="1"/>
    </xf>
    <xf numFmtId="0" fontId="4" fillId="34" borderId="64" xfId="0" applyFont="1" applyFill="1" applyBorder="1" applyAlignment="1">
      <alignment horizontal="left" vertical="center" wrapText="1"/>
    </xf>
    <xf numFmtId="0" fontId="4" fillId="34" borderId="60" xfId="0" applyFont="1" applyFill="1" applyBorder="1" applyAlignment="1">
      <alignment horizontal="left" vertical="center" wrapText="1"/>
    </xf>
    <xf numFmtId="0" fontId="4" fillId="34" borderId="61" xfId="0" applyFont="1" applyFill="1" applyBorder="1" applyAlignment="1">
      <alignment horizontal="left" vertical="center" wrapText="1"/>
    </xf>
    <xf numFmtId="49" fontId="49" fillId="0" borderId="65" xfId="0" applyNumberFormat="1" applyFont="1" applyBorder="1" applyAlignment="1">
      <alignment horizontal="center" vertical="center" wrapText="1"/>
    </xf>
    <xf numFmtId="0" fontId="4" fillId="34" borderId="57"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3" fontId="8" fillId="0" borderId="40" xfId="53" applyNumberFormat="1" applyFont="1" applyFill="1" applyBorder="1" applyAlignment="1">
      <alignment horizontal="center" vertical="center"/>
      <protection/>
    </xf>
    <xf numFmtId="3" fontId="8" fillId="0" borderId="41" xfId="53" applyNumberFormat="1" applyFont="1" applyFill="1" applyBorder="1" applyAlignment="1">
      <alignment horizontal="center" vertical="center"/>
      <protection/>
    </xf>
    <xf numFmtId="3" fontId="8" fillId="0" borderId="42" xfId="53" applyNumberFormat="1" applyFont="1" applyFill="1" applyBorder="1" applyAlignment="1">
      <alignment horizontal="center" vertical="center"/>
      <protection/>
    </xf>
    <xf numFmtId="3" fontId="8" fillId="0" borderId="66" xfId="0" applyNumberFormat="1" applyFont="1" applyFill="1" applyBorder="1" applyAlignment="1">
      <alignment horizontal="center" vertical="center"/>
    </xf>
    <xf numFmtId="3" fontId="8" fillId="0" borderId="59" xfId="53" applyNumberFormat="1" applyFont="1" applyFill="1" applyBorder="1" applyAlignment="1">
      <alignment horizontal="center" vertical="center"/>
      <protection/>
    </xf>
    <xf numFmtId="3" fontId="8" fillId="0" borderId="60" xfId="53" applyNumberFormat="1" applyFont="1" applyFill="1" applyBorder="1" applyAlignment="1">
      <alignment horizontal="center" vertical="center"/>
      <protection/>
    </xf>
    <xf numFmtId="3" fontId="8" fillId="0" borderId="61" xfId="53" applyNumberFormat="1" applyFont="1" applyFill="1" applyBorder="1" applyAlignment="1">
      <alignment horizontal="center" vertical="center"/>
      <protection/>
    </xf>
    <xf numFmtId="14" fontId="8" fillId="0" borderId="47"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14" fontId="8" fillId="0" borderId="40" xfId="53" applyNumberFormat="1" applyFont="1" applyFill="1" applyBorder="1" applyAlignment="1">
      <alignment horizontal="center" vertical="center"/>
      <protection/>
    </xf>
    <xf numFmtId="14" fontId="8" fillId="0" borderId="41" xfId="53" applyNumberFormat="1" applyFont="1" applyFill="1" applyBorder="1" applyAlignment="1">
      <alignment horizontal="center" vertical="center"/>
      <protection/>
    </xf>
    <xf numFmtId="14" fontId="8" fillId="0" borderId="42" xfId="53" applyNumberFormat="1" applyFont="1" applyFill="1" applyBorder="1" applyAlignment="1">
      <alignment horizontal="center" vertical="center"/>
      <protection/>
    </xf>
    <xf numFmtId="0" fontId="4" fillId="34" borderId="49" xfId="0" applyFont="1" applyFill="1" applyBorder="1" applyAlignment="1">
      <alignment horizontal="left" vertical="center"/>
    </xf>
    <xf numFmtId="0" fontId="4" fillId="34" borderId="50" xfId="0" applyFont="1" applyFill="1" applyBorder="1" applyAlignment="1">
      <alignment horizontal="left" vertical="center"/>
    </xf>
    <xf numFmtId="3" fontId="8" fillId="0" borderId="32" xfId="0" applyNumberFormat="1" applyFont="1" applyFill="1" applyBorder="1" applyAlignment="1">
      <alignment horizontal="center" vertical="center"/>
    </xf>
    <xf numFmtId="0" fontId="4" fillId="34" borderId="6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3" fontId="8" fillId="0" borderId="52" xfId="53" applyNumberFormat="1" applyFont="1" applyFill="1" applyBorder="1" applyAlignment="1">
      <alignment horizontal="center" vertical="center"/>
      <protection/>
    </xf>
    <xf numFmtId="3" fontId="8" fillId="0" borderId="53" xfId="53" applyNumberFormat="1" applyFont="1" applyFill="1" applyBorder="1" applyAlignment="1">
      <alignment horizontal="center" vertical="center"/>
      <protection/>
    </xf>
    <xf numFmtId="3" fontId="8" fillId="0" borderId="54" xfId="53" applyNumberFormat="1" applyFont="1" applyFill="1" applyBorder="1" applyAlignment="1">
      <alignment horizontal="center" vertical="center"/>
      <protection/>
    </xf>
    <xf numFmtId="49" fontId="4" fillId="0" borderId="40" xfId="0" applyNumberFormat="1" applyFont="1" applyBorder="1" applyAlignment="1">
      <alignment horizontal="center" vertical="center" wrapText="1"/>
    </xf>
    <xf numFmtId="49" fontId="4" fillId="0" borderId="41"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3" fontId="8" fillId="0" borderId="33" xfId="0" applyNumberFormat="1" applyFont="1" applyFill="1" applyBorder="1" applyAlignment="1">
      <alignment horizontal="center" vertical="center"/>
    </xf>
    <xf numFmtId="3" fontId="8" fillId="0" borderId="67" xfId="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0" fillId="0" borderId="39" xfId="0" applyFont="1" applyBorder="1" applyAlignment="1">
      <alignment horizontal="center" vertical="center" wrapText="1"/>
    </xf>
    <xf numFmtId="0" fontId="4" fillId="34" borderId="6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8" borderId="51" xfId="0" applyFont="1" applyFill="1" applyBorder="1" applyAlignment="1">
      <alignment horizontal="center" vertical="center"/>
    </xf>
    <xf numFmtId="0" fontId="4" fillId="34" borderId="69" xfId="0" applyFont="1" applyFill="1" applyBorder="1" applyAlignment="1">
      <alignment horizontal="left" vertical="center" wrapText="1"/>
    </xf>
    <xf numFmtId="3" fontId="49" fillId="0" borderId="69" xfId="0" applyNumberFormat="1" applyFont="1" applyBorder="1" applyAlignment="1">
      <alignment horizontal="center" vertical="center" wrapText="1"/>
    </xf>
    <xf numFmtId="0" fontId="50" fillId="0" borderId="70" xfId="0" applyFont="1" applyBorder="1" applyAlignment="1">
      <alignment horizontal="center" vertical="center" wrapText="1"/>
    </xf>
    <xf numFmtId="0" fontId="4" fillId="34" borderId="2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3" fontId="4" fillId="0" borderId="34"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69" xfId="0" applyNumberFormat="1" applyFont="1" applyBorder="1" applyAlignment="1">
      <alignment horizontal="center" vertical="center" wrapText="1"/>
    </xf>
    <xf numFmtId="3" fontId="49" fillId="0" borderId="40" xfId="0" applyNumberFormat="1" applyFont="1" applyBorder="1" applyAlignment="1">
      <alignment horizontal="center" vertical="center" wrapText="1"/>
    </xf>
    <xf numFmtId="3" fontId="49" fillId="0" borderId="41" xfId="0" applyNumberFormat="1" applyFont="1" applyBorder="1" applyAlignment="1">
      <alignment horizontal="center" vertical="center" wrapText="1"/>
    </xf>
    <xf numFmtId="0" fontId="4" fillId="34" borderId="71" xfId="0" applyFont="1" applyFill="1" applyBorder="1" applyAlignment="1">
      <alignment horizontal="left" vertical="center" wrapText="1"/>
    </xf>
    <xf numFmtId="49" fontId="49" fillId="0" borderId="72" xfId="0" applyNumberFormat="1" applyFont="1" applyBorder="1" applyAlignment="1">
      <alignment horizontal="center" vertical="center" wrapText="1"/>
    </xf>
    <xf numFmtId="0" fontId="4" fillId="34" borderId="47" xfId="0" applyFont="1" applyFill="1" applyBorder="1" applyAlignment="1">
      <alignment horizontal="left"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8" fillId="34" borderId="73" xfId="0" applyFont="1" applyFill="1" applyBorder="1" applyAlignment="1">
      <alignment horizontal="left" vertical="center" wrapText="1"/>
    </xf>
    <xf numFmtId="0" fontId="8" fillId="34" borderId="51" xfId="0" applyFont="1" applyFill="1" applyBorder="1" applyAlignment="1">
      <alignment horizontal="left" vertical="center" wrapText="1"/>
    </xf>
    <xf numFmtId="0" fontId="8" fillId="34" borderId="37" xfId="0" applyFont="1" applyFill="1" applyBorder="1" applyAlignment="1">
      <alignment horizontal="left" vertical="center" wrapText="1"/>
    </xf>
    <xf numFmtId="49" fontId="8" fillId="0" borderId="40" xfId="53" applyNumberFormat="1" applyFont="1" applyFill="1" applyBorder="1" applyAlignment="1">
      <alignment horizontal="center" vertical="center"/>
      <protection/>
    </xf>
    <xf numFmtId="49" fontId="8" fillId="0" borderId="41" xfId="53" applyNumberFormat="1" applyFont="1" applyFill="1" applyBorder="1" applyAlignment="1">
      <alignment horizontal="center" vertical="center"/>
      <protection/>
    </xf>
    <xf numFmtId="49" fontId="8" fillId="0" borderId="42" xfId="53" applyNumberFormat="1" applyFont="1" applyFill="1" applyBorder="1" applyAlignment="1">
      <alignment horizontal="center" vertical="center"/>
      <protection/>
    </xf>
    <xf numFmtId="49" fontId="8" fillId="0" borderId="65"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74" xfId="0" applyFont="1" applyFill="1" applyBorder="1" applyAlignment="1">
      <alignment horizontal="center" vertical="center" wrapText="1"/>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0" borderId="44" xfId="0" applyFont="1" applyBorder="1" applyAlignment="1">
      <alignment horizontal="center" vertical="center"/>
    </xf>
    <xf numFmtId="0" fontId="4" fillId="34" borderId="73" xfId="0" applyFont="1" applyFill="1" applyBorder="1" applyAlignment="1">
      <alignment horizontal="left" vertical="top"/>
    </xf>
    <xf numFmtId="0" fontId="4" fillId="34" borderId="51" xfId="0" applyFont="1" applyFill="1" applyBorder="1" applyAlignment="1">
      <alignment horizontal="left" vertical="top"/>
    </xf>
    <xf numFmtId="0" fontId="4" fillId="34" borderId="75" xfId="0" applyFont="1" applyFill="1" applyBorder="1" applyAlignment="1">
      <alignment horizontal="left" vertical="top"/>
    </xf>
    <xf numFmtId="0" fontId="4" fillId="34" borderId="76" xfId="0" applyFont="1" applyFill="1" applyBorder="1" applyAlignment="1">
      <alignment horizontal="left" vertical="top"/>
    </xf>
    <xf numFmtId="0" fontId="4" fillId="34" borderId="65" xfId="0" applyFont="1" applyFill="1" applyBorder="1" applyAlignment="1">
      <alignment horizontal="left" vertical="top"/>
    </xf>
    <xf numFmtId="0" fontId="4" fillId="34" borderId="77" xfId="0" applyFont="1" applyFill="1" applyBorder="1" applyAlignment="1">
      <alignment horizontal="left" vertical="top"/>
    </xf>
    <xf numFmtId="0" fontId="4" fillId="34" borderId="68" xfId="0" applyFont="1" applyFill="1" applyBorder="1" applyAlignment="1">
      <alignment horizontal="left" vertical="top"/>
    </xf>
    <xf numFmtId="0" fontId="4" fillId="34" borderId="47" xfId="0" applyFont="1" applyFill="1" applyBorder="1" applyAlignment="1">
      <alignment horizontal="left" vertical="top"/>
    </xf>
    <xf numFmtId="0" fontId="4" fillId="34" borderId="67" xfId="0" applyFont="1" applyFill="1" applyBorder="1" applyAlignment="1">
      <alignment horizontal="left" vertical="top"/>
    </xf>
    <xf numFmtId="0" fontId="4" fillId="34" borderId="78" xfId="0" applyFont="1" applyFill="1" applyBorder="1" applyAlignment="1">
      <alignment horizontal="left" vertical="top"/>
    </xf>
    <xf numFmtId="0" fontId="4" fillId="34" borderId="79" xfId="0" applyFont="1" applyFill="1" applyBorder="1" applyAlignment="1">
      <alignment horizontal="left" vertical="top"/>
    </xf>
    <xf numFmtId="0" fontId="4" fillId="34" borderId="80" xfId="0" applyFont="1" applyFill="1" applyBorder="1" applyAlignment="1">
      <alignment horizontal="left" vertical="top"/>
    </xf>
    <xf numFmtId="49" fontId="4" fillId="34" borderId="44" xfId="0" applyNumberFormat="1" applyFont="1" applyFill="1" applyBorder="1" applyAlignment="1">
      <alignment horizontal="left" vertical="center" wrapText="1"/>
    </xf>
    <xf numFmtId="49" fontId="4" fillId="33" borderId="44" xfId="0" applyNumberFormat="1" applyFont="1" applyFill="1" applyBorder="1" applyAlignment="1">
      <alignment horizontal="center" vertical="center" wrapText="1"/>
    </xf>
    <xf numFmtId="0" fontId="4" fillId="34" borderId="19"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1" xfId="0" applyFont="1" applyFill="1" applyBorder="1" applyAlignment="1">
      <alignment horizontal="left" vertical="center"/>
    </xf>
    <xf numFmtId="3" fontId="51" fillId="0" borderId="35" xfId="0" applyNumberFormat="1" applyFont="1" applyBorder="1" applyAlignment="1">
      <alignment horizontal="center" vertical="center"/>
    </xf>
    <xf numFmtId="3" fontId="51" fillId="0" borderId="22" xfId="0" applyNumberFormat="1" applyFont="1" applyBorder="1" applyAlignment="1">
      <alignment horizontal="center" vertical="center"/>
    </xf>
    <xf numFmtId="3" fontId="51" fillId="0" borderId="15" xfId="0" applyNumberFormat="1" applyFont="1" applyBorder="1" applyAlignment="1">
      <alignment horizontal="center" vertical="center"/>
    </xf>
    <xf numFmtId="3" fontId="51" fillId="0" borderId="24" xfId="0" applyNumberFormat="1" applyFont="1" applyBorder="1" applyAlignment="1">
      <alignment horizontal="center" vertical="center"/>
    </xf>
    <xf numFmtId="3" fontId="51" fillId="0" borderId="20" xfId="0" applyNumberFormat="1" applyFont="1" applyBorder="1" applyAlignment="1">
      <alignment horizontal="center" vertical="center"/>
    </xf>
    <xf numFmtId="3" fontId="51" fillId="0" borderId="16" xfId="0" applyNumberFormat="1" applyFont="1" applyBorder="1" applyAlignment="1">
      <alignment horizontal="center" vertical="center"/>
    </xf>
    <xf numFmtId="0" fontId="4" fillId="0" borderId="44" xfId="0" applyFont="1" applyFill="1" applyBorder="1" applyAlignment="1">
      <alignment horizontal="center" vertical="center"/>
    </xf>
    <xf numFmtId="0" fontId="4" fillId="34" borderId="22" xfId="0" applyFont="1" applyFill="1" applyBorder="1" applyAlignment="1">
      <alignment horizontal="left" vertical="top"/>
    </xf>
    <xf numFmtId="0" fontId="4" fillId="34" borderId="15" xfId="0" applyFont="1" applyFill="1" applyBorder="1" applyAlignment="1">
      <alignment horizontal="left" vertical="top"/>
    </xf>
    <xf numFmtId="0" fontId="4" fillId="34" borderId="18" xfId="0" applyFont="1" applyFill="1" applyBorder="1" applyAlignment="1">
      <alignment horizontal="left" vertical="top"/>
    </xf>
    <xf numFmtId="0" fontId="4" fillId="34" borderId="0" xfId="0" applyFont="1" applyFill="1" applyBorder="1" applyAlignment="1">
      <alignment horizontal="left" vertical="top"/>
    </xf>
    <xf numFmtId="0" fontId="4" fillId="34" borderId="14" xfId="0" applyFont="1" applyFill="1" applyBorder="1" applyAlignment="1">
      <alignment horizontal="left" vertical="top"/>
    </xf>
    <xf numFmtId="0" fontId="8" fillId="36" borderId="81" xfId="0" applyFont="1" applyFill="1" applyBorder="1" applyAlignment="1">
      <alignment horizontal="left" vertical="center"/>
    </xf>
    <xf numFmtId="0" fontId="8" fillId="36" borderId="82" xfId="0" applyFont="1" applyFill="1" applyBorder="1" applyAlignment="1">
      <alignment horizontal="left" vertical="center"/>
    </xf>
    <xf numFmtId="0" fontId="8" fillId="36" borderId="83" xfId="0" applyFont="1" applyFill="1" applyBorder="1" applyAlignment="1">
      <alignment horizontal="left" vertical="center"/>
    </xf>
    <xf numFmtId="3" fontId="49" fillId="0" borderId="16" xfId="0" applyNumberFormat="1" applyFont="1" applyBorder="1" applyAlignment="1">
      <alignment horizontal="center" vertical="center" wrapText="1"/>
    </xf>
    <xf numFmtId="0" fontId="4" fillId="38" borderId="75"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34" borderId="29" xfId="0" applyFont="1" applyFill="1" applyBorder="1" applyAlignment="1">
      <alignment horizontal="left" vertical="top" wrapText="1"/>
    </xf>
    <xf numFmtId="0" fontId="3" fillId="0" borderId="0" xfId="0" applyFont="1" applyBorder="1" applyAlignment="1">
      <alignment horizontal="center" vertical="center" wrapText="1"/>
    </xf>
    <xf numFmtId="0" fontId="4" fillId="34" borderId="21" xfId="0" applyFont="1" applyFill="1" applyBorder="1" applyAlignment="1">
      <alignment horizontal="left" vertical="center" wrapText="1"/>
    </xf>
    <xf numFmtId="0" fontId="8" fillId="36" borderId="44" xfId="0" applyFont="1" applyFill="1" applyBorder="1" applyAlignment="1">
      <alignment horizontal="left" vertical="center"/>
    </xf>
    <xf numFmtId="0" fontId="3" fillId="33" borderId="0" xfId="0" applyFont="1" applyFill="1" applyBorder="1" applyAlignment="1">
      <alignment horizontal="left" vertical="center" wrapText="1"/>
    </xf>
    <xf numFmtId="49" fontId="8" fillId="33" borderId="44" xfId="0" applyNumberFormat="1" applyFont="1" applyFill="1" applyBorder="1" applyAlignment="1">
      <alignment horizontal="center" vertical="center"/>
    </xf>
    <xf numFmtId="0" fontId="8" fillId="33" borderId="0" xfId="0" applyFont="1" applyFill="1" applyBorder="1" applyAlignment="1">
      <alignment vertical="center" wrapText="1"/>
    </xf>
    <xf numFmtId="49" fontId="4" fillId="33" borderId="19"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0" borderId="84" xfId="0" applyFont="1" applyBorder="1" applyAlignment="1">
      <alignment horizontal="center"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3" fontId="4" fillId="33" borderId="19" xfId="0" applyNumberFormat="1" applyFont="1" applyFill="1" applyBorder="1" applyAlignment="1">
      <alignment horizontal="center" vertical="center" wrapText="1"/>
    </xf>
    <xf numFmtId="49" fontId="4" fillId="33" borderId="18"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3" fontId="4" fillId="33" borderId="19" xfId="0" applyNumberFormat="1" applyFont="1" applyFill="1" applyBorder="1" applyAlignment="1">
      <alignment horizontal="center" vertical="center"/>
    </xf>
    <xf numFmtId="49" fontId="4" fillId="0" borderId="63" xfId="0" applyNumberFormat="1" applyFont="1" applyBorder="1" applyAlignment="1">
      <alignment horizontal="center" vertical="center" wrapText="1"/>
    </xf>
    <xf numFmtId="3" fontId="49" fillId="0" borderId="63" xfId="0" applyNumberFormat="1" applyFont="1" applyBorder="1" applyAlignment="1">
      <alignment horizontal="center" vertical="center" wrapText="1"/>
    </xf>
    <xf numFmtId="3" fontId="8" fillId="0" borderId="85" xfId="53" applyNumberFormat="1" applyFont="1" applyBorder="1" applyAlignment="1">
      <alignment vertical="center" shrinkToFit="1"/>
      <protection/>
    </xf>
    <xf numFmtId="49" fontId="8" fillId="0" borderId="67" xfId="0" applyNumberFormat="1" applyFont="1" applyFill="1" applyBorder="1" applyAlignment="1">
      <alignment horizontal="center" vertical="center"/>
    </xf>
    <xf numFmtId="49" fontId="8" fillId="0" borderId="59" xfId="53" applyNumberFormat="1" applyFont="1" applyFill="1" applyBorder="1" applyAlignment="1">
      <alignment horizontal="center" vertical="center"/>
      <protection/>
    </xf>
    <xf numFmtId="49" fontId="8" fillId="0" borderId="60" xfId="53" applyNumberFormat="1" applyFont="1" applyFill="1" applyBorder="1" applyAlignment="1">
      <alignment horizontal="center" vertical="center"/>
      <protection/>
    </xf>
    <xf numFmtId="49" fontId="8" fillId="0" borderId="61" xfId="53" applyNumberFormat="1" applyFont="1" applyFill="1" applyBorder="1" applyAlignment="1">
      <alignment horizontal="center" vertical="center"/>
      <protection/>
    </xf>
    <xf numFmtId="49" fontId="8" fillId="0" borderId="48" xfId="53" applyNumberFormat="1" applyFont="1" applyFill="1" applyBorder="1" applyAlignment="1">
      <alignment horizontal="center" vertical="center"/>
      <protection/>
    </xf>
    <xf numFmtId="49" fontId="8" fillId="0" borderId="49" xfId="53" applyNumberFormat="1" applyFont="1" applyFill="1" applyBorder="1" applyAlignment="1">
      <alignment horizontal="center" vertical="center"/>
      <protection/>
    </xf>
    <xf numFmtId="49" fontId="8" fillId="0" borderId="50" xfId="53" applyNumberFormat="1" applyFont="1" applyFill="1" applyBorder="1" applyAlignment="1">
      <alignment horizontal="center" vertical="center"/>
      <protection/>
    </xf>
    <xf numFmtId="0" fontId="4" fillId="38" borderId="37" xfId="0" applyFont="1" applyFill="1" applyBorder="1" applyAlignment="1">
      <alignment horizontal="center" vertical="center"/>
    </xf>
    <xf numFmtId="0" fontId="4" fillId="38" borderId="38" xfId="0" applyFont="1" applyFill="1" applyBorder="1" applyAlignment="1">
      <alignment horizontal="center" vertical="center"/>
    </xf>
    <xf numFmtId="0" fontId="4" fillId="38" borderId="39" xfId="0" applyFont="1" applyFill="1" applyBorder="1" applyAlignment="1">
      <alignment horizontal="center" vertical="center"/>
    </xf>
    <xf numFmtId="49" fontId="8" fillId="0" borderId="77" xfId="0" applyNumberFormat="1" applyFont="1" applyFill="1" applyBorder="1" applyAlignment="1">
      <alignment horizontal="center" vertical="center"/>
    </xf>
    <xf numFmtId="3" fontId="8" fillId="0" borderId="86" xfId="0" applyNumberFormat="1" applyFont="1" applyFill="1" applyBorder="1" applyAlignment="1">
      <alignment horizontal="center" vertical="center"/>
    </xf>
    <xf numFmtId="14" fontId="8" fillId="0" borderId="67" xfId="0" applyNumberFormat="1" applyFont="1" applyFill="1" applyBorder="1" applyAlignment="1">
      <alignment horizontal="center" vertical="center"/>
    </xf>
    <xf numFmtId="0" fontId="4" fillId="34" borderId="68" xfId="0" applyFont="1" applyFill="1" applyBorder="1" applyAlignment="1">
      <alignment horizontal="left" vertical="center"/>
    </xf>
    <xf numFmtId="3" fontId="8" fillId="0" borderId="65" xfId="0" applyNumberFormat="1" applyFont="1" applyFill="1" applyBorder="1" applyAlignment="1">
      <alignment horizontal="center" vertical="center"/>
    </xf>
    <xf numFmtId="0" fontId="5" fillId="34" borderId="0" xfId="0" applyFont="1" applyFill="1" applyBorder="1" applyAlignment="1">
      <alignment horizontal="left" vertical="center"/>
    </xf>
    <xf numFmtId="0" fontId="4" fillId="34" borderId="64"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3" borderId="35"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4" xfId="0" applyFont="1" applyFill="1" applyBorder="1" applyAlignment="1">
      <alignment horizontal="left" vertical="top" wrapText="1"/>
    </xf>
    <xf numFmtId="3" fontId="8" fillId="0" borderId="48" xfId="53" applyNumberFormat="1" applyFont="1" applyFill="1" applyBorder="1" applyAlignment="1">
      <alignment horizontal="center" vertical="center"/>
      <protection/>
    </xf>
    <xf numFmtId="3" fontId="8" fillId="0" borderId="49" xfId="53" applyNumberFormat="1" applyFont="1" applyFill="1" applyBorder="1" applyAlignment="1">
      <alignment horizontal="center" vertical="center"/>
      <protection/>
    </xf>
    <xf numFmtId="3" fontId="8" fillId="0" borderId="50" xfId="53" applyNumberFormat="1" applyFont="1" applyFill="1" applyBorder="1" applyAlignment="1">
      <alignment horizontal="center" vertical="center"/>
      <protection/>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3" fontId="4" fillId="33" borderId="44" xfId="0" applyNumberFormat="1" applyFont="1" applyFill="1" applyBorder="1" applyAlignment="1">
      <alignment horizontal="center" vertical="center"/>
    </xf>
    <xf numFmtId="3" fontId="4" fillId="34" borderId="44" xfId="0" applyNumberFormat="1" applyFont="1" applyFill="1" applyBorder="1" applyAlignment="1">
      <alignment horizontal="center" vertical="center"/>
    </xf>
    <xf numFmtId="3" fontId="8" fillId="0" borderId="87" xfId="53" applyNumberFormat="1" applyFont="1" applyBorder="1" applyAlignment="1">
      <alignment vertical="center" shrinkToFit="1"/>
      <protection/>
    </xf>
    <xf numFmtId="3" fontId="8" fillId="0" borderId="88" xfId="53" applyNumberFormat="1" applyFont="1" applyBorder="1" applyAlignment="1">
      <alignment vertical="center" shrinkToFit="1"/>
      <protection/>
    </xf>
    <xf numFmtId="0" fontId="4" fillId="34" borderId="89" xfId="0" applyFont="1" applyFill="1" applyBorder="1" applyAlignment="1">
      <alignment vertical="center" wrapText="1"/>
    </xf>
    <xf numFmtId="0" fontId="4" fillId="34" borderId="25" xfId="0" applyFont="1" applyFill="1" applyBorder="1" applyAlignment="1">
      <alignment vertical="center" wrapText="1"/>
    </xf>
    <xf numFmtId="0" fontId="4" fillId="34" borderId="90" xfId="0" applyFont="1" applyFill="1" applyBorder="1" applyAlignment="1">
      <alignment vertical="center" wrapText="1"/>
    </xf>
    <xf numFmtId="0" fontId="4" fillId="34" borderId="23" xfId="0" applyFont="1" applyFill="1" applyBorder="1" applyAlignment="1">
      <alignment vertical="center" wrapText="1"/>
    </xf>
    <xf numFmtId="0" fontId="4" fillId="34" borderId="91" xfId="0" applyFont="1" applyFill="1" applyBorder="1" applyAlignment="1">
      <alignment vertical="center" wrapText="1"/>
    </xf>
    <xf numFmtId="0" fontId="4" fillId="34" borderId="85" xfId="0" applyFont="1" applyFill="1" applyBorder="1" applyAlignment="1">
      <alignment vertical="center" wrapText="1"/>
    </xf>
    <xf numFmtId="0" fontId="4" fillId="34" borderId="92" xfId="0" applyFont="1" applyFill="1" applyBorder="1" applyAlignment="1">
      <alignment vertical="center" wrapText="1"/>
    </xf>
    <xf numFmtId="0" fontId="4" fillId="34" borderId="93" xfId="0" applyFont="1" applyFill="1" applyBorder="1" applyAlignment="1">
      <alignment vertical="center" wrapText="1"/>
    </xf>
    <xf numFmtId="0" fontId="4" fillId="34" borderId="94" xfId="0" applyFont="1" applyFill="1" applyBorder="1" applyAlignment="1">
      <alignment vertical="center" wrapText="1"/>
    </xf>
    <xf numFmtId="0" fontId="4" fillId="34" borderId="95" xfId="0" applyFont="1" applyFill="1" applyBorder="1" applyAlignment="1">
      <alignment vertical="center" wrapText="1"/>
    </xf>
    <xf numFmtId="0" fontId="4" fillId="34" borderId="96" xfId="0" applyFont="1" applyFill="1" applyBorder="1" applyAlignment="1">
      <alignment horizontal="center" vertical="center" wrapText="1"/>
    </xf>
    <xf numFmtId="0" fontId="4" fillId="34" borderId="97" xfId="0" applyFont="1" applyFill="1" applyBorder="1" applyAlignment="1">
      <alignment horizontal="center" vertical="center" wrapText="1"/>
    </xf>
    <xf numFmtId="0" fontId="4" fillId="34" borderId="98" xfId="0" applyFont="1" applyFill="1" applyBorder="1" applyAlignment="1">
      <alignment horizontal="center" vertical="center" wrapText="1"/>
    </xf>
    <xf numFmtId="0" fontId="4" fillId="34" borderId="90"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87" xfId="0" applyFont="1" applyFill="1" applyBorder="1" applyAlignment="1">
      <alignment horizontal="center" vertical="center" wrapText="1"/>
    </xf>
    <xf numFmtId="0" fontId="4" fillId="34" borderId="91" xfId="0" applyFont="1" applyFill="1" applyBorder="1" applyAlignment="1">
      <alignment horizontal="center" vertical="center" wrapText="1"/>
    </xf>
    <xf numFmtId="0" fontId="4" fillId="34" borderId="85" xfId="0" applyFont="1" applyFill="1" applyBorder="1" applyAlignment="1">
      <alignment horizontal="center" vertical="center" wrapText="1"/>
    </xf>
    <xf numFmtId="0" fontId="4" fillId="34" borderId="8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46</xdr:row>
      <xdr:rowOff>0</xdr:rowOff>
    </xdr:from>
    <xdr:ext cx="342900" cy="295275"/>
    <xdr:sp>
      <xdr:nvSpPr>
        <xdr:cNvPr id="1" name="AutoShape 54" descr="optnbtn"/>
        <xdr:cNvSpPr>
          <a:spLocks noChangeAspect="1"/>
        </xdr:cNvSpPr>
      </xdr:nvSpPr>
      <xdr:spPr>
        <a:xfrm>
          <a:off x="4772025" y="161925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46</xdr:row>
      <xdr:rowOff>0</xdr:rowOff>
    </xdr:from>
    <xdr:ext cx="342900" cy="295275"/>
    <xdr:sp>
      <xdr:nvSpPr>
        <xdr:cNvPr id="2" name="AutoShape 55" descr="optnbtn"/>
        <xdr:cNvSpPr>
          <a:spLocks noChangeAspect="1"/>
        </xdr:cNvSpPr>
      </xdr:nvSpPr>
      <xdr:spPr>
        <a:xfrm>
          <a:off x="4772025" y="161925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3" name="AutoShape 133"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4" name="AutoShape 134"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5" name="AutoShape 135"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6" name="AutoShape 136"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7" name="AutoShape 137"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8" name="AutoShape 138"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9" name="AutoShape 139"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304800"/>
    <xdr:sp>
      <xdr:nvSpPr>
        <xdr:cNvPr id="10" name="AutoShape 140" descr="optnbtn"/>
        <xdr:cNvSpPr>
          <a:spLocks noChangeAspect="1"/>
        </xdr:cNvSpPr>
      </xdr:nvSpPr>
      <xdr:spPr>
        <a:xfrm>
          <a:off x="5915025" y="13687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1" name="AutoShape 141" descr="optnbtn"/>
        <xdr:cNvSpPr>
          <a:spLocks noChangeAspect="1"/>
        </xdr:cNvSpPr>
      </xdr:nvSpPr>
      <xdr:spPr>
        <a:xfrm>
          <a:off x="5915025" y="11087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2" name="AutoShape 142" descr="optnbtn"/>
        <xdr:cNvSpPr>
          <a:spLocks noChangeAspect="1"/>
        </xdr:cNvSpPr>
      </xdr:nvSpPr>
      <xdr:spPr>
        <a:xfrm>
          <a:off x="5915025" y="110871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304800"/>
    <xdr:sp>
      <xdr:nvSpPr>
        <xdr:cNvPr id="13" name="AutoShape 143" descr="optnbtn"/>
        <xdr:cNvSpPr>
          <a:spLocks noChangeAspect="1"/>
        </xdr:cNvSpPr>
      </xdr:nvSpPr>
      <xdr:spPr>
        <a:xfrm>
          <a:off x="5915025" y="12573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304800"/>
    <xdr:sp>
      <xdr:nvSpPr>
        <xdr:cNvPr id="14" name="AutoShape 144" descr="optnbtn"/>
        <xdr:cNvSpPr>
          <a:spLocks noChangeAspect="1"/>
        </xdr:cNvSpPr>
      </xdr:nvSpPr>
      <xdr:spPr>
        <a:xfrm>
          <a:off x="5915025" y="125730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5" name="AutoShape 209" descr="optnbtn"/>
        <xdr:cNvSpPr>
          <a:spLocks noChangeAspect="1"/>
        </xdr:cNvSpPr>
      </xdr:nvSpPr>
      <xdr:spPr>
        <a:xfrm>
          <a:off x="5915025" y="11087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6" name="AutoShape 210" descr="optnbtn"/>
        <xdr:cNvSpPr>
          <a:spLocks noChangeAspect="1"/>
        </xdr:cNvSpPr>
      </xdr:nvSpPr>
      <xdr:spPr>
        <a:xfrm>
          <a:off x="5915025" y="11087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7" name="AutoShape 211" descr="optnbtn"/>
        <xdr:cNvSpPr>
          <a:spLocks noChangeAspect="1"/>
        </xdr:cNvSpPr>
      </xdr:nvSpPr>
      <xdr:spPr>
        <a:xfrm>
          <a:off x="5915025" y="11087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8" name="AutoShape 212" descr="optnbtn"/>
        <xdr:cNvSpPr>
          <a:spLocks noChangeAspect="1"/>
        </xdr:cNvSpPr>
      </xdr:nvSpPr>
      <xdr:spPr>
        <a:xfrm>
          <a:off x="5915025" y="110871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19" name="AutoShape 213" descr="optnbtn"/>
        <xdr:cNvSpPr>
          <a:spLocks noChangeAspect="1"/>
        </xdr:cNvSpPr>
      </xdr:nvSpPr>
      <xdr:spPr>
        <a:xfrm>
          <a:off x="5915025"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20" name="AutoShape 214" descr="optnbtn"/>
        <xdr:cNvSpPr>
          <a:spLocks noChangeAspect="1"/>
        </xdr:cNvSpPr>
      </xdr:nvSpPr>
      <xdr:spPr>
        <a:xfrm>
          <a:off x="5915025"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21" name="AutoShape 215" descr="optnbtn"/>
        <xdr:cNvSpPr>
          <a:spLocks noChangeAspect="1"/>
        </xdr:cNvSpPr>
      </xdr:nvSpPr>
      <xdr:spPr>
        <a:xfrm>
          <a:off x="5915025"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36</xdr:row>
      <xdr:rowOff>0</xdr:rowOff>
    </xdr:from>
    <xdr:ext cx="352425" cy="295275"/>
    <xdr:sp>
      <xdr:nvSpPr>
        <xdr:cNvPr id="22" name="AutoShape 216" descr="optnbtn"/>
        <xdr:cNvSpPr>
          <a:spLocks noChangeAspect="1"/>
        </xdr:cNvSpPr>
      </xdr:nvSpPr>
      <xdr:spPr>
        <a:xfrm>
          <a:off x="5915025" y="125730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3" name="AutoShape 217"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4" name="AutoShape 218"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5" name="AutoShape 219"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6" name="AutoShape 220"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7" name="AutoShape 221"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8" name="AutoShape 222"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29" name="AutoShape 223"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0" name="AutoShape 224"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1" name="AutoShape 225"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2" name="AutoShape 226"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3" name="AutoShape 227"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4" name="AutoShape 228"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5" name="AutoShape 229"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36" name="AutoShape 230" descr="optnbtn"/>
        <xdr:cNvSpPr>
          <a:spLocks noChangeAspect="1"/>
        </xdr:cNvSpPr>
      </xdr:nvSpPr>
      <xdr:spPr>
        <a:xfrm>
          <a:off x="5915025" y="13687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7" name="AutoShape 234" descr="optnbtn"/>
        <xdr:cNvSpPr>
          <a:spLocks noChangeAspect="1"/>
        </xdr:cNvSpPr>
      </xdr:nvSpPr>
      <xdr:spPr>
        <a:xfrm>
          <a:off x="10715625" y="1619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8" name="AutoShape 235" descr="optnbtn"/>
        <xdr:cNvSpPr>
          <a:spLocks noChangeAspect="1"/>
        </xdr:cNvSpPr>
      </xdr:nvSpPr>
      <xdr:spPr>
        <a:xfrm>
          <a:off x="10715625" y="1619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39" name="AutoShape 236" descr="optnbtn"/>
        <xdr:cNvSpPr>
          <a:spLocks noChangeAspect="1"/>
        </xdr:cNvSpPr>
      </xdr:nvSpPr>
      <xdr:spPr>
        <a:xfrm>
          <a:off x="10715625" y="1619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40" name="AutoShape 237" descr="optnbtn"/>
        <xdr:cNvSpPr>
          <a:spLocks noChangeAspect="1"/>
        </xdr:cNvSpPr>
      </xdr:nvSpPr>
      <xdr:spPr>
        <a:xfrm>
          <a:off x="10715625" y="1619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41" name="AutoShape 238" descr="optnbtn"/>
        <xdr:cNvSpPr>
          <a:spLocks noChangeAspect="1"/>
        </xdr:cNvSpPr>
      </xdr:nvSpPr>
      <xdr:spPr>
        <a:xfrm>
          <a:off x="10715625" y="1619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46</xdr:row>
      <xdr:rowOff>0</xdr:rowOff>
    </xdr:from>
    <xdr:ext cx="352425" cy="295275"/>
    <xdr:sp>
      <xdr:nvSpPr>
        <xdr:cNvPr id="42" name="AutoShape 239" descr="optnbtn"/>
        <xdr:cNvSpPr>
          <a:spLocks noChangeAspect="1"/>
        </xdr:cNvSpPr>
      </xdr:nvSpPr>
      <xdr:spPr>
        <a:xfrm>
          <a:off x="10715625" y="1619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542925"/>
    <xdr:sp>
      <xdr:nvSpPr>
        <xdr:cNvPr id="43" name="AutoShape 54" descr="optnbtn"/>
        <xdr:cNvSpPr>
          <a:spLocks noChangeAspect="1"/>
        </xdr:cNvSpPr>
      </xdr:nvSpPr>
      <xdr:spPr>
        <a:xfrm>
          <a:off x="4772025" y="389001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542925"/>
    <xdr:sp>
      <xdr:nvSpPr>
        <xdr:cNvPr id="44" name="AutoShape 55" descr="optnbtn"/>
        <xdr:cNvSpPr>
          <a:spLocks noChangeAspect="1"/>
        </xdr:cNvSpPr>
      </xdr:nvSpPr>
      <xdr:spPr>
        <a:xfrm>
          <a:off x="4772025" y="389001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5" name="AutoShape 234" descr="optnbtn"/>
        <xdr:cNvSpPr>
          <a:spLocks noChangeAspect="1"/>
        </xdr:cNvSpPr>
      </xdr:nvSpPr>
      <xdr:spPr>
        <a:xfrm>
          <a:off x="10715625" y="389001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6" name="AutoShape 235" descr="optnbtn"/>
        <xdr:cNvSpPr>
          <a:spLocks noChangeAspect="1"/>
        </xdr:cNvSpPr>
      </xdr:nvSpPr>
      <xdr:spPr>
        <a:xfrm>
          <a:off x="10715625" y="389001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7" name="AutoShape 236" descr="optnbtn"/>
        <xdr:cNvSpPr>
          <a:spLocks noChangeAspect="1"/>
        </xdr:cNvSpPr>
      </xdr:nvSpPr>
      <xdr:spPr>
        <a:xfrm>
          <a:off x="10715625" y="389001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8" name="AutoShape 237" descr="optnbtn"/>
        <xdr:cNvSpPr>
          <a:spLocks noChangeAspect="1"/>
        </xdr:cNvSpPr>
      </xdr:nvSpPr>
      <xdr:spPr>
        <a:xfrm>
          <a:off x="10715625" y="389001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49" name="AutoShape 238" descr="optnbtn"/>
        <xdr:cNvSpPr>
          <a:spLocks noChangeAspect="1"/>
        </xdr:cNvSpPr>
      </xdr:nvSpPr>
      <xdr:spPr>
        <a:xfrm>
          <a:off x="10715625" y="389001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542925"/>
    <xdr:sp>
      <xdr:nvSpPr>
        <xdr:cNvPr id="50" name="AutoShape 239" descr="optnbtn"/>
        <xdr:cNvSpPr>
          <a:spLocks noChangeAspect="1"/>
        </xdr:cNvSpPr>
      </xdr:nvSpPr>
      <xdr:spPr>
        <a:xfrm>
          <a:off x="10715625" y="389001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1" name="AutoShape 133"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2" name="AutoShape 134"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3" name="AutoShape 135"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4" name="AutoShape 136"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5" name="AutoShape 137"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6" name="AutoShape 138"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7" name="AutoShape 139"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314325"/>
    <xdr:sp>
      <xdr:nvSpPr>
        <xdr:cNvPr id="58" name="AutoShape 140" descr="optnbtn"/>
        <xdr:cNvSpPr>
          <a:spLocks noChangeAspect="1"/>
        </xdr:cNvSpPr>
      </xdr:nvSpPr>
      <xdr:spPr>
        <a:xfrm>
          <a:off x="5915025" y="142208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59" name="AutoShape 217"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0" name="AutoShape 218"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1" name="AutoShape 219"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2" name="AutoShape 220"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3" name="AutoShape 221"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4" name="AutoShape 222"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5" name="AutoShape 223"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6" name="AutoShape 224"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7" name="AutoShape 225"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8" name="AutoShape 226"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69" name="AutoShape 227"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70" name="AutoShape 228"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71" name="AutoShape 229" descr="optnbtn"/>
        <xdr:cNvSpPr>
          <a:spLocks noChangeAspect="1"/>
        </xdr:cNvSpPr>
      </xdr:nvSpPr>
      <xdr:spPr>
        <a:xfrm>
          <a:off x="5915025" y="142208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118</xdr:row>
      <xdr:rowOff>0</xdr:rowOff>
    </xdr:from>
    <xdr:ext cx="342900" cy="533400"/>
    <xdr:sp>
      <xdr:nvSpPr>
        <xdr:cNvPr id="72" name="AutoShape 54" descr="optnbtn"/>
        <xdr:cNvSpPr>
          <a:spLocks noChangeAspect="1"/>
        </xdr:cNvSpPr>
      </xdr:nvSpPr>
      <xdr:spPr>
        <a:xfrm>
          <a:off x="4772025" y="45186600"/>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118</xdr:row>
      <xdr:rowOff>0</xdr:rowOff>
    </xdr:from>
    <xdr:ext cx="342900" cy="533400"/>
    <xdr:sp>
      <xdr:nvSpPr>
        <xdr:cNvPr id="73" name="AutoShape 55" descr="optnbtn"/>
        <xdr:cNvSpPr>
          <a:spLocks noChangeAspect="1"/>
        </xdr:cNvSpPr>
      </xdr:nvSpPr>
      <xdr:spPr>
        <a:xfrm>
          <a:off x="4772025" y="45186600"/>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4" name="AutoShape 234" descr="optnbtn"/>
        <xdr:cNvSpPr>
          <a:spLocks noChangeAspect="1"/>
        </xdr:cNvSpPr>
      </xdr:nvSpPr>
      <xdr:spPr>
        <a:xfrm>
          <a:off x="10715625" y="451866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5" name="AutoShape 235" descr="optnbtn"/>
        <xdr:cNvSpPr>
          <a:spLocks noChangeAspect="1"/>
        </xdr:cNvSpPr>
      </xdr:nvSpPr>
      <xdr:spPr>
        <a:xfrm>
          <a:off x="10715625" y="451866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6" name="AutoShape 236" descr="optnbtn"/>
        <xdr:cNvSpPr>
          <a:spLocks noChangeAspect="1"/>
        </xdr:cNvSpPr>
      </xdr:nvSpPr>
      <xdr:spPr>
        <a:xfrm>
          <a:off x="10715625" y="451866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7" name="AutoShape 237" descr="optnbtn"/>
        <xdr:cNvSpPr>
          <a:spLocks noChangeAspect="1"/>
        </xdr:cNvSpPr>
      </xdr:nvSpPr>
      <xdr:spPr>
        <a:xfrm>
          <a:off x="10715625" y="451866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8" name="AutoShape 238" descr="optnbtn"/>
        <xdr:cNvSpPr>
          <a:spLocks noChangeAspect="1"/>
        </xdr:cNvSpPr>
      </xdr:nvSpPr>
      <xdr:spPr>
        <a:xfrm>
          <a:off x="10715625" y="451866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118</xdr:row>
      <xdr:rowOff>0</xdr:rowOff>
    </xdr:from>
    <xdr:ext cx="352425" cy="533400"/>
    <xdr:sp>
      <xdr:nvSpPr>
        <xdr:cNvPr id="79" name="AutoShape 239" descr="optnbtn"/>
        <xdr:cNvSpPr>
          <a:spLocks noChangeAspect="1"/>
        </xdr:cNvSpPr>
      </xdr:nvSpPr>
      <xdr:spPr>
        <a:xfrm>
          <a:off x="10715625" y="45186600"/>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466725"/>
    <xdr:sp>
      <xdr:nvSpPr>
        <xdr:cNvPr id="80" name="AutoShape 54" descr="optnbtn"/>
        <xdr:cNvSpPr>
          <a:spLocks noChangeAspect="1"/>
        </xdr:cNvSpPr>
      </xdr:nvSpPr>
      <xdr:spPr>
        <a:xfrm>
          <a:off x="4772025" y="38900100"/>
          <a:ext cx="34290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1" name="AutoShape 234" descr="optnbtn"/>
        <xdr:cNvSpPr>
          <a:spLocks noChangeAspect="1"/>
        </xdr:cNvSpPr>
      </xdr:nvSpPr>
      <xdr:spPr>
        <a:xfrm>
          <a:off x="10715625" y="389001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2" name="AutoShape 235" descr="optnbtn"/>
        <xdr:cNvSpPr>
          <a:spLocks noChangeAspect="1"/>
        </xdr:cNvSpPr>
      </xdr:nvSpPr>
      <xdr:spPr>
        <a:xfrm>
          <a:off x="10715625" y="389001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3" name="AutoShape 236" descr="optnbtn"/>
        <xdr:cNvSpPr>
          <a:spLocks noChangeAspect="1"/>
        </xdr:cNvSpPr>
      </xdr:nvSpPr>
      <xdr:spPr>
        <a:xfrm>
          <a:off x="10715625" y="389001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4" name="AutoShape 237" descr="optnbtn"/>
        <xdr:cNvSpPr>
          <a:spLocks noChangeAspect="1"/>
        </xdr:cNvSpPr>
      </xdr:nvSpPr>
      <xdr:spPr>
        <a:xfrm>
          <a:off x="10715625" y="389001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5" name="AutoShape 238" descr="optnbtn"/>
        <xdr:cNvSpPr>
          <a:spLocks noChangeAspect="1"/>
        </xdr:cNvSpPr>
      </xdr:nvSpPr>
      <xdr:spPr>
        <a:xfrm>
          <a:off x="10715625" y="389001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466725"/>
    <xdr:sp>
      <xdr:nvSpPr>
        <xdr:cNvPr id="86" name="AutoShape 239" descr="optnbtn"/>
        <xdr:cNvSpPr>
          <a:spLocks noChangeAspect="1"/>
        </xdr:cNvSpPr>
      </xdr:nvSpPr>
      <xdr:spPr>
        <a:xfrm>
          <a:off x="10715625" y="389001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342900"/>
    <xdr:sp>
      <xdr:nvSpPr>
        <xdr:cNvPr id="87" name="AutoShape 54" descr="optnbtn"/>
        <xdr:cNvSpPr>
          <a:spLocks noChangeAspect="1"/>
        </xdr:cNvSpPr>
      </xdr:nvSpPr>
      <xdr:spPr>
        <a:xfrm>
          <a:off x="4772025" y="38900100"/>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103</xdr:row>
      <xdr:rowOff>0</xdr:rowOff>
    </xdr:from>
    <xdr:ext cx="342900" cy="342900"/>
    <xdr:sp>
      <xdr:nvSpPr>
        <xdr:cNvPr id="88" name="AutoShape 55" descr="optnbtn"/>
        <xdr:cNvSpPr>
          <a:spLocks noChangeAspect="1"/>
        </xdr:cNvSpPr>
      </xdr:nvSpPr>
      <xdr:spPr>
        <a:xfrm>
          <a:off x="4772025" y="38900100"/>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89" name="AutoShape 234" descr="optnbtn"/>
        <xdr:cNvSpPr>
          <a:spLocks noChangeAspect="1"/>
        </xdr:cNvSpPr>
      </xdr:nvSpPr>
      <xdr:spPr>
        <a:xfrm>
          <a:off x="10715625" y="389001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0" name="AutoShape 235" descr="optnbtn"/>
        <xdr:cNvSpPr>
          <a:spLocks noChangeAspect="1"/>
        </xdr:cNvSpPr>
      </xdr:nvSpPr>
      <xdr:spPr>
        <a:xfrm>
          <a:off x="10715625" y="389001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1" name="AutoShape 236" descr="optnbtn"/>
        <xdr:cNvSpPr>
          <a:spLocks noChangeAspect="1"/>
        </xdr:cNvSpPr>
      </xdr:nvSpPr>
      <xdr:spPr>
        <a:xfrm>
          <a:off x="10715625" y="389001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2" name="AutoShape 237" descr="optnbtn"/>
        <xdr:cNvSpPr>
          <a:spLocks noChangeAspect="1"/>
        </xdr:cNvSpPr>
      </xdr:nvSpPr>
      <xdr:spPr>
        <a:xfrm>
          <a:off x="10715625" y="389001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3" name="AutoShape 238" descr="optnbtn"/>
        <xdr:cNvSpPr>
          <a:spLocks noChangeAspect="1"/>
        </xdr:cNvSpPr>
      </xdr:nvSpPr>
      <xdr:spPr>
        <a:xfrm>
          <a:off x="10715625" y="389001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103</xdr:row>
      <xdr:rowOff>0</xdr:rowOff>
    </xdr:from>
    <xdr:ext cx="352425" cy="342900"/>
    <xdr:sp>
      <xdr:nvSpPr>
        <xdr:cNvPr id="94" name="AutoShape 239" descr="optnbtn"/>
        <xdr:cNvSpPr>
          <a:spLocks noChangeAspect="1"/>
        </xdr:cNvSpPr>
      </xdr:nvSpPr>
      <xdr:spPr>
        <a:xfrm>
          <a:off x="10715625" y="389001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542925"/>
    <xdr:sp>
      <xdr:nvSpPr>
        <xdr:cNvPr id="95" name="AutoShape 54" descr="optnbtn"/>
        <xdr:cNvSpPr>
          <a:spLocks noChangeAspect="1"/>
        </xdr:cNvSpPr>
      </xdr:nvSpPr>
      <xdr:spPr>
        <a:xfrm>
          <a:off x="4772025" y="395859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542925"/>
    <xdr:sp>
      <xdr:nvSpPr>
        <xdr:cNvPr id="96" name="AutoShape 55" descr="optnbtn"/>
        <xdr:cNvSpPr>
          <a:spLocks noChangeAspect="1"/>
        </xdr:cNvSpPr>
      </xdr:nvSpPr>
      <xdr:spPr>
        <a:xfrm>
          <a:off x="4772025" y="395859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97" name="AutoShape 234" descr="optnbtn"/>
        <xdr:cNvSpPr>
          <a:spLocks noChangeAspect="1"/>
        </xdr:cNvSpPr>
      </xdr:nvSpPr>
      <xdr:spPr>
        <a:xfrm>
          <a:off x="10715625" y="395859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98" name="AutoShape 235" descr="optnbtn"/>
        <xdr:cNvSpPr>
          <a:spLocks noChangeAspect="1"/>
        </xdr:cNvSpPr>
      </xdr:nvSpPr>
      <xdr:spPr>
        <a:xfrm>
          <a:off x="10715625" y="395859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99" name="AutoShape 236" descr="optnbtn"/>
        <xdr:cNvSpPr>
          <a:spLocks noChangeAspect="1"/>
        </xdr:cNvSpPr>
      </xdr:nvSpPr>
      <xdr:spPr>
        <a:xfrm>
          <a:off x="10715625" y="395859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100" name="AutoShape 237" descr="optnbtn"/>
        <xdr:cNvSpPr>
          <a:spLocks noChangeAspect="1"/>
        </xdr:cNvSpPr>
      </xdr:nvSpPr>
      <xdr:spPr>
        <a:xfrm>
          <a:off x="10715625" y="395859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101" name="AutoShape 238" descr="optnbtn"/>
        <xdr:cNvSpPr>
          <a:spLocks noChangeAspect="1"/>
        </xdr:cNvSpPr>
      </xdr:nvSpPr>
      <xdr:spPr>
        <a:xfrm>
          <a:off x="10715625" y="395859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542925"/>
    <xdr:sp>
      <xdr:nvSpPr>
        <xdr:cNvPr id="102" name="AutoShape 239" descr="optnbtn"/>
        <xdr:cNvSpPr>
          <a:spLocks noChangeAspect="1"/>
        </xdr:cNvSpPr>
      </xdr:nvSpPr>
      <xdr:spPr>
        <a:xfrm>
          <a:off x="10715625" y="395859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466725"/>
    <xdr:sp>
      <xdr:nvSpPr>
        <xdr:cNvPr id="103" name="AutoShape 54" descr="optnbtn"/>
        <xdr:cNvSpPr>
          <a:spLocks noChangeAspect="1"/>
        </xdr:cNvSpPr>
      </xdr:nvSpPr>
      <xdr:spPr>
        <a:xfrm>
          <a:off x="4772025" y="39585900"/>
          <a:ext cx="342900"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4" name="AutoShape 234" descr="optnbtn"/>
        <xdr:cNvSpPr>
          <a:spLocks noChangeAspect="1"/>
        </xdr:cNvSpPr>
      </xdr:nvSpPr>
      <xdr:spPr>
        <a:xfrm>
          <a:off x="10715625" y="395859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5" name="AutoShape 235" descr="optnbtn"/>
        <xdr:cNvSpPr>
          <a:spLocks noChangeAspect="1"/>
        </xdr:cNvSpPr>
      </xdr:nvSpPr>
      <xdr:spPr>
        <a:xfrm>
          <a:off x="10715625" y="395859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6" name="AutoShape 236" descr="optnbtn"/>
        <xdr:cNvSpPr>
          <a:spLocks noChangeAspect="1"/>
        </xdr:cNvSpPr>
      </xdr:nvSpPr>
      <xdr:spPr>
        <a:xfrm>
          <a:off x="10715625" y="395859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7" name="AutoShape 237" descr="optnbtn"/>
        <xdr:cNvSpPr>
          <a:spLocks noChangeAspect="1"/>
        </xdr:cNvSpPr>
      </xdr:nvSpPr>
      <xdr:spPr>
        <a:xfrm>
          <a:off x="10715625" y="395859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8" name="AutoShape 238" descr="optnbtn"/>
        <xdr:cNvSpPr>
          <a:spLocks noChangeAspect="1"/>
        </xdr:cNvSpPr>
      </xdr:nvSpPr>
      <xdr:spPr>
        <a:xfrm>
          <a:off x="10715625" y="395859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466725"/>
    <xdr:sp>
      <xdr:nvSpPr>
        <xdr:cNvPr id="109" name="AutoShape 239" descr="optnbtn"/>
        <xdr:cNvSpPr>
          <a:spLocks noChangeAspect="1"/>
        </xdr:cNvSpPr>
      </xdr:nvSpPr>
      <xdr:spPr>
        <a:xfrm>
          <a:off x="10715625" y="39585900"/>
          <a:ext cx="352425" cy="4667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342900"/>
    <xdr:sp>
      <xdr:nvSpPr>
        <xdr:cNvPr id="110" name="AutoShape 54" descr="optnbtn"/>
        <xdr:cNvSpPr>
          <a:spLocks noChangeAspect="1"/>
        </xdr:cNvSpPr>
      </xdr:nvSpPr>
      <xdr:spPr>
        <a:xfrm>
          <a:off x="4772025" y="39585900"/>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104</xdr:row>
      <xdr:rowOff>0</xdr:rowOff>
    </xdr:from>
    <xdr:ext cx="342900" cy="342900"/>
    <xdr:sp>
      <xdr:nvSpPr>
        <xdr:cNvPr id="111" name="AutoShape 55" descr="optnbtn"/>
        <xdr:cNvSpPr>
          <a:spLocks noChangeAspect="1"/>
        </xdr:cNvSpPr>
      </xdr:nvSpPr>
      <xdr:spPr>
        <a:xfrm>
          <a:off x="4772025" y="39585900"/>
          <a:ext cx="3429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2" name="AutoShape 234" descr="optnbtn"/>
        <xdr:cNvSpPr>
          <a:spLocks noChangeAspect="1"/>
        </xdr:cNvSpPr>
      </xdr:nvSpPr>
      <xdr:spPr>
        <a:xfrm>
          <a:off x="10715625" y="3958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3" name="AutoShape 235" descr="optnbtn"/>
        <xdr:cNvSpPr>
          <a:spLocks noChangeAspect="1"/>
        </xdr:cNvSpPr>
      </xdr:nvSpPr>
      <xdr:spPr>
        <a:xfrm>
          <a:off x="10715625" y="3958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4" name="AutoShape 236" descr="optnbtn"/>
        <xdr:cNvSpPr>
          <a:spLocks noChangeAspect="1"/>
        </xdr:cNvSpPr>
      </xdr:nvSpPr>
      <xdr:spPr>
        <a:xfrm>
          <a:off x="10715625" y="3958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5" name="AutoShape 237" descr="optnbtn"/>
        <xdr:cNvSpPr>
          <a:spLocks noChangeAspect="1"/>
        </xdr:cNvSpPr>
      </xdr:nvSpPr>
      <xdr:spPr>
        <a:xfrm>
          <a:off x="10715625" y="3958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6" name="AutoShape 238" descr="optnbtn"/>
        <xdr:cNvSpPr>
          <a:spLocks noChangeAspect="1"/>
        </xdr:cNvSpPr>
      </xdr:nvSpPr>
      <xdr:spPr>
        <a:xfrm>
          <a:off x="10715625" y="3958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104</xdr:row>
      <xdr:rowOff>0</xdr:rowOff>
    </xdr:from>
    <xdr:ext cx="352425" cy="342900"/>
    <xdr:sp>
      <xdr:nvSpPr>
        <xdr:cNvPr id="117" name="AutoShape 239" descr="optnbtn"/>
        <xdr:cNvSpPr>
          <a:spLocks noChangeAspect="1"/>
        </xdr:cNvSpPr>
      </xdr:nvSpPr>
      <xdr:spPr>
        <a:xfrm>
          <a:off x="10715625" y="3958590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I170"/>
  <sheetViews>
    <sheetView tabSelected="1" view="pageBreakPreview" zoomScale="85" zoomScaleNormal="70" zoomScaleSheetLayoutView="85" zoomScalePageLayoutView="55" workbookViewId="0" topLeftCell="A44">
      <selection activeCell="A48" sqref="A48:G49"/>
    </sheetView>
  </sheetViews>
  <sheetFormatPr defaultColWidth="3.875" defaultRowHeight="21" customHeight="1"/>
  <cols>
    <col min="1" max="6" width="3.875" style="1" customWidth="1"/>
    <col min="7" max="7" width="4.00390625" style="1" customWidth="1"/>
    <col min="8" max="8" width="3.875" style="1" customWidth="1"/>
    <col min="9" max="10" width="5.25390625" style="1" customWidth="1"/>
    <col min="11" max="11" width="4.125" style="1" customWidth="1"/>
    <col min="12" max="12" width="6.625" style="1" customWidth="1"/>
    <col min="13" max="13" width="4.875" style="1" customWidth="1"/>
    <col min="14" max="15" width="5.375" style="1" customWidth="1"/>
    <col min="16" max="16" width="4.625" style="1" customWidth="1"/>
    <col min="17" max="17" width="5.00390625" style="1" customWidth="1"/>
    <col min="18" max="18" width="4.875" style="1" customWidth="1"/>
    <col min="19" max="39" width="3.875" style="1" customWidth="1"/>
    <col min="40" max="84" width="3.875" style="1" hidden="1" customWidth="1"/>
    <col min="85" max="85" width="19.875" style="5" customWidth="1"/>
    <col min="86" max="16384" width="3.875" style="1" customWidth="1"/>
  </cols>
  <sheetData>
    <row r="1" spans="28:39" ht="41.25" customHeight="1">
      <c r="AB1" s="362"/>
      <c r="AC1" s="363"/>
      <c r="AD1" s="363"/>
      <c r="AE1" s="363"/>
      <c r="AF1" s="363"/>
      <c r="AG1" s="363"/>
      <c r="AH1" s="363"/>
      <c r="AI1" s="363"/>
      <c r="AJ1" s="363"/>
      <c r="AK1" s="363"/>
      <c r="AL1" s="363"/>
      <c r="AM1" s="363"/>
    </row>
    <row r="2" spans="1:12" ht="21" customHeight="1">
      <c r="A2" s="349" t="s">
        <v>130</v>
      </c>
      <c r="B2" s="349"/>
      <c r="C2" s="349"/>
      <c r="D2" s="349"/>
      <c r="E2" s="349"/>
      <c r="F2" s="349"/>
      <c r="G2" s="349"/>
      <c r="H2" s="349"/>
      <c r="I2" s="349"/>
      <c r="J2" s="349"/>
      <c r="K2" s="349"/>
      <c r="L2" s="349"/>
    </row>
    <row r="3" spans="1:39" ht="41.25" customHeight="1">
      <c r="A3" s="311" t="s">
        <v>139</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row>
    <row r="4" spans="1:85" s="3" customFormat="1" ht="12" customHeight="1" hidden="1">
      <c r="A4" s="11"/>
      <c r="C4" s="4"/>
      <c r="D4" s="4"/>
      <c r="E4" s="4"/>
      <c r="F4" s="4"/>
      <c r="G4" s="4"/>
      <c r="H4" s="4"/>
      <c r="I4" s="4"/>
      <c r="J4" s="4"/>
      <c r="K4" s="4"/>
      <c r="L4" s="12"/>
      <c r="M4" s="13"/>
      <c r="N4" s="14"/>
      <c r="O4" s="14"/>
      <c r="P4" s="14"/>
      <c r="Q4" s="14"/>
      <c r="R4" s="14"/>
      <c r="S4" s="14"/>
      <c r="T4" s="14"/>
      <c r="U4" s="14"/>
      <c r="V4" s="14"/>
      <c r="W4" s="14"/>
      <c r="X4" s="14"/>
      <c r="Y4" s="14"/>
      <c r="Z4" s="14"/>
      <c r="AA4" s="14"/>
      <c r="AB4" s="14"/>
      <c r="AC4" s="14"/>
      <c r="AD4" s="14"/>
      <c r="AE4" s="14"/>
      <c r="AF4" s="14"/>
      <c r="AG4" s="14"/>
      <c r="AH4" s="14"/>
      <c r="AI4" s="14"/>
      <c r="AJ4" s="14"/>
      <c r="AK4" s="14"/>
      <c r="AL4" s="14"/>
      <c r="AM4" s="15"/>
      <c r="CG4" s="7"/>
    </row>
    <row r="5" spans="1:85" s="3" customFormat="1" ht="18.75">
      <c r="A5" s="314" t="s">
        <v>140</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CG5" s="7"/>
    </row>
    <row r="6" spans="1:85" s="3" customFormat="1" ht="34.5" customHeight="1">
      <c r="A6" s="316" t="s">
        <v>136</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CG6" s="7"/>
    </row>
    <row r="7" spans="1:85" s="3" customFormat="1" ht="18.75">
      <c r="A7" s="314" t="s">
        <v>103</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CG7" s="7"/>
    </row>
    <row r="8" spans="1:85" s="3" customFormat="1" ht="18.75">
      <c r="A8" s="86" t="s">
        <v>137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8"/>
      <c r="CG8" s="7"/>
    </row>
    <row r="9" spans="1:85" s="3" customFormat="1" ht="32.25" customHeight="1">
      <c r="A9" s="153" t="s">
        <v>161</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5"/>
      <c r="CG9" s="7"/>
    </row>
    <row r="10" spans="1:85" s="3" customFormat="1" ht="24.75" customHeight="1">
      <c r="A10" s="86" t="s">
        <v>96</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8"/>
      <c r="CG10" s="7"/>
    </row>
    <row r="11" spans="1:85" s="3" customFormat="1" ht="41.25" customHeight="1">
      <c r="A11" s="271" t="s">
        <v>154</v>
      </c>
      <c r="B11" s="271"/>
      <c r="C11" s="271"/>
      <c r="D11" s="271"/>
      <c r="E11" s="271"/>
      <c r="F11" s="271"/>
      <c r="G11" s="271"/>
      <c r="H11" s="271"/>
      <c r="I11" s="271"/>
      <c r="J11" s="271"/>
      <c r="K11" s="271"/>
      <c r="L11" s="271"/>
      <c r="M11" s="271"/>
      <c r="N11" s="364"/>
      <c r="O11" s="364"/>
      <c r="P11" s="364"/>
      <c r="Q11" s="364"/>
      <c r="R11" s="364"/>
      <c r="S11" s="364"/>
      <c r="T11" s="364"/>
      <c r="U11" s="364"/>
      <c r="V11" s="364"/>
      <c r="W11" s="364"/>
      <c r="X11" s="365" t="s">
        <v>155</v>
      </c>
      <c r="Y11" s="365"/>
      <c r="Z11" s="365"/>
      <c r="AA11" s="365"/>
      <c r="AB11" s="365"/>
      <c r="AC11" s="365"/>
      <c r="AD11" s="365"/>
      <c r="AE11" s="365"/>
      <c r="AF11" s="365"/>
      <c r="AG11" s="365"/>
      <c r="AH11" s="365"/>
      <c r="AI11" s="315"/>
      <c r="AJ11" s="315"/>
      <c r="AK11" s="315"/>
      <c r="AL11" s="315"/>
      <c r="AM11" s="315"/>
      <c r="CG11" s="7"/>
    </row>
    <row r="12" spans="1:39" ht="5.25" customHeight="1" hidden="1">
      <c r="A12" s="32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5"/>
    </row>
    <row r="13" spans="1:41" ht="21" customHeight="1">
      <c r="A13" s="313" t="s">
        <v>150</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O13" s="1" t="s">
        <v>2</v>
      </c>
    </row>
    <row r="14" spans="1:41" ht="30.75" customHeight="1">
      <c r="A14" s="105" t="s">
        <v>141</v>
      </c>
      <c r="B14" s="106"/>
      <c r="C14" s="106"/>
      <c r="D14" s="106"/>
      <c r="E14" s="106"/>
      <c r="F14" s="106"/>
      <c r="G14" s="106"/>
      <c r="H14" s="106"/>
      <c r="I14" s="106"/>
      <c r="J14" s="106"/>
      <c r="K14" s="106"/>
      <c r="L14" s="106"/>
      <c r="M14" s="106"/>
      <c r="N14" s="106"/>
      <c r="O14" s="107"/>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AO14" s="1" t="s">
        <v>2</v>
      </c>
    </row>
    <row r="15" spans="1:39" ht="18.75">
      <c r="A15" s="105" t="s">
        <v>142</v>
      </c>
      <c r="B15" s="106"/>
      <c r="C15" s="106"/>
      <c r="D15" s="106"/>
      <c r="E15" s="106"/>
      <c r="F15" s="106"/>
      <c r="G15" s="106"/>
      <c r="H15" s="106"/>
      <c r="I15" s="106"/>
      <c r="J15" s="106"/>
      <c r="K15" s="106"/>
      <c r="L15" s="106"/>
      <c r="M15" s="106"/>
      <c r="N15" s="106"/>
      <c r="O15" s="107"/>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1"/>
    </row>
    <row r="16" spans="1:39" ht="33.75" customHeight="1">
      <c r="A16" s="105" t="s">
        <v>143</v>
      </c>
      <c r="B16" s="106"/>
      <c r="C16" s="106"/>
      <c r="D16" s="106"/>
      <c r="E16" s="106"/>
      <c r="F16" s="106"/>
      <c r="G16" s="106"/>
      <c r="H16" s="106"/>
      <c r="I16" s="106"/>
      <c r="J16" s="106"/>
      <c r="K16" s="106"/>
      <c r="L16" s="106"/>
      <c r="M16" s="106"/>
      <c r="N16" s="106"/>
      <c r="O16" s="107"/>
      <c r="P16" s="95"/>
      <c r="Q16" s="95"/>
      <c r="R16" s="95"/>
      <c r="S16" s="95"/>
      <c r="T16" s="95"/>
      <c r="U16" s="95"/>
      <c r="V16" s="95"/>
      <c r="W16" s="95"/>
      <c r="X16" s="95"/>
      <c r="Y16" s="95"/>
      <c r="Z16" s="95"/>
      <c r="AA16" s="95"/>
      <c r="AB16" s="95"/>
      <c r="AC16" s="95"/>
      <c r="AD16" s="95"/>
      <c r="AE16" s="95"/>
      <c r="AF16" s="95"/>
      <c r="AG16" s="95"/>
      <c r="AH16" s="95"/>
      <c r="AI16" s="95"/>
      <c r="AJ16" s="95"/>
      <c r="AK16" s="95"/>
      <c r="AL16" s="95"/>
      <c r="AM16" s="96"/>
    </row>
    <row r="17" spans="1:39" ht="18.75">
      <c r="A17" s="105" t="s">
        <v>144</v>
      </c>
      <c r="B17" s="106"/>
      <c r="C17" s="106"/>
      <c r="D17" s="106"/>
      <c r="E17" s="106"/>
      <c r="F17" s="106"/>
      <c r="G17" s="106"/>
      <c r="H17" s="106"/>
      <c r="I17" s="106"/>
      <c r="J17" s="106"/>
      <c r="K17" s="106"/>
      <c r="L17" s="106"/>
      <c r="M17" s="106"/>
      <c r="N17" s="106"/>
      <c r="O17" s="107"/>
      <c r="P17" s="95"/>
      <c r="Q17" s="95"/>
      <c r="R17" s="95"/>
      <c r="S17" s="95"/>
      <c r="T17" s="95"/>
      <c r="U17" s="95"/>
      <c r="V17" s="95"/>
      <c r="W17" s="95"/>
      <c r="X17" s="95"/>
      <c r="Y17" s="95"/>
      <c r="Z17" s="95"/>
      <c r="AA17" s="95"/>
      <c r="AB17" s="95"/>
      <c r="AC17" s="95"/>
      <c r="AD17" s="95"/>
      <c r="AE17" s="95"/>
      <c r="AF17" s="95"/>
      <c r="AG17" s="95"/>
      <c r="AH17" s="95"/>
      <c r="AI17" s="95"/>
      <c r="AJ17" s="95"/>
      <c r="AK17" s="95"/>
      <c r="AL17" s="95"/>
      <c r="AM17" s="96"/>
    </row>
    <row r="18" spans="1:39" ht="18.75">
      <c r="A18" s="105" t="s">
        <v>152</v>
      </c>
      <c r="B18" s="106"/>
      <c r="C18" s="106"/>
      <c r="D18" s="106"/>
      <c r="E18" s="106"/>
      <c r="F18" s="106"/>
      <c r="G18" s="106"/>
      <c r="H18" s="106"/>
      <c r="I18" s="106"/>
      <c r="J18" s="106"/>
      <c r="K18" s="106"/>
      <c r="L18" s="106"/>
      <c r="M18" s="106"/>
      <c r="N18" s="106"/>
      <c r="O18" s="107"/>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1"/>
    </row>
    <row r="19" spans="1:39" ht="18.75">
      <c r="A19" s="105" t="s">
        <v>145</v>
      </c>
      <c r="B19" s="106"/>
      <c r="C19" s="106"/>
      <c r="D19" s="106"/>
      <c r="E19" s="106"/>
      <c r="F19" s="106"/>
      <c r="G19" s="106"/>
      <c r="H19" s="106"/>
      <c r="I19" s="106"/>
      <c r="J19" s="106"/>
      <c r="K19" s="106"/>
      <c r="L19" s="106"/>
      <c r="M19" s="106"/>
      <c r="N19" s="106"/>
      <c r="O19" s="107"/>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1"/>
    </row>
    <row r="20" spans="1:39" ht="18.75">
      <c r="A20" s="105" t="s">
        <v>153</v>
      </c>
      <c r="B20" s="106"/>
      <c r="C20" s="106"/>
      <c r="D20" s="106"/>
      <c r="E20" s="106"/>
      <c r="F20" s="106"/>
      <c r="G20" s="106"/>
      <c r="H20" s="106"/>
      <c r="I20" s="106"/>
      <c r="J20" s="106"/>
      <c r="K20" s="106"/>
      <c r="L20" s="106"/>
      <c r="M20" s="106"/>
      <c r="N20" s="106"/>
      <c r="O20" s="107"/>
      <c r="P20" s="95"/>
      <c r="Q20" s="95"/>
      <c r="R20" s="95"/>
      <c r="S20" s="95"/>
      <c r="T20" s="95"/>
      <c r="U20" s="95"/>
      <c r="V20" s="95"/>
      <c r="W20" s="95"/>
      <c r="X20" s="95"/>
      <c r="Y20" s="95"/>
      <c r="Z20" s="95"/>
      <c r="AA20" s="95"/>
      <c r="AB20" s="95"/>
      <c r="AC20" s="95"/>
      <c r="AD20" s="95"/>
      <c r="AE20" s="95"/>
      <c r="AF20" s="95"/>
      <c r="AG20" s="95"/>
      <c r="AH20" s="95"/>
      <c r="AI20" s="95"/>
      <c r="AJ20" s="95"/>
      <c r="AK20" s="95"/>
      <c r="AL20" s="95"/>
      <c r="AM20" s="96"/>
    </row>
    <row r="21" spans="1:39" ht="18.75">
      <c r="A21" s="127" t="s">
        <v>146</v>
      </c>
      <c r="B21" s="128"/>
      <c r="C21" s="128"/>
      <c r="D21" s="128"/>
      <c r="E21" s="128"/>
      <c r="F21" s="128"/>
      <c r="G21" s="128"/>
      <c r="H21" s="128"/>
      <c r="I21" s="128"/>
      <c r="J21" s="128"/>
      <c r="K21" s="128"/>
      <c r="L21" s="128"/>
      <c r="M21" s="128"/>
      <c r="N21" s="128"/>
      <c r="O21" s="129"/>
      <c r="P21" s="95"/>
      <c r="Q21" s="95"/>
      <c r="R21" s="95"/>
      <c r="S21" s="95"/>
      <c r="T21" s="95"/>
      <c r="U21" s="95"/>
      <c r="V21" s="95"/>
      <c r="W21" s="95"/>
      <c r="X21" s="95"/>
      <c r="Y21" s="95"/>
      <c r="Z21" s="95"/>
      <c r="AA21" s="95"/>
      <c r="AB21" s="95"/>
      <c r="AC21" s="95"/>
      <c r="AD21" s="95"/>
      <c r="AE21" s="95"/>
      <c r="AF21" s="95"/>
      <c r="AG21" s="95"/>
      <c r="AH21" s="95"/>
      <c r="AI21" s="95"/>
      <c r="AJ21" s="95"/>
      <c r="AK21" s="95"/>
      <c r="AL21" s="95"/>
      <c r="AM21" s="96"/>
    </row>
    <row r="22" spans="1:39" ht="18.75">
      <c r="A22" s="130"/>
      <c r="B22" s="131"/>
      <c r="C22" s="131"/>
      <c r="D22" s="131"/>
      <c r="E22" s="131"/>
      <c r="F22" s="131"/>
      <c r="G22" s="131"/>
      <c r="H22" s="131"/>
      <c r="I22" s="131"/>
      <c r="J22" s="131"/>
      <c r="K22" s="131"/>
      <c r="L22" s="131"/>
      <c r="M22" s="131"/>
      <c r="N22" s="131"/>
      <c r="O22" s="132"/>
      <c r="P22" s="95"/>
      <c r="Q22" s="95"/>
      <c r="R22" s="95"/>
      <c r="S22" s="95"/>
      <c r="T22" s="95"/>
      <c r="U22" s="95"/>
      <c r="V22" s="95"/>
      <c r="W22" s="95"/>
      <c r="X22" s="95"/>
      <c r="Y22" s="95"/>
      <c r="Z22" s="95"/>
      <c r="AA22" s="95"/>
      <c r="AB22" s="95"/>
      <c r="AC22" s="95"/>
      <c r="AD22" s="95"/>
      <c r="AE22" s="95"/>
      <c r="AF22" s="95"/>
      <c r="AG22" s="95"/>
      <c r="AH22" s="95"/>
      <c r="AI22" s="95"/>
      <c r="AJ22" s="95"/>
      <c r="AK22" s="95"/>
      <c r="AL22" s="95"/>
      <c r="AM22" s="96"/>
    </row>
    <row r="23" spans="1:87" ht="18.75">
      <c r="A23" s="105" t="s">
        <v>54</v>
      </c>
      <c r="B23" s="106"/>
      <c r="C23" s="106"/>
      <c r="D23" s="106"/>
      <c r="E23" s="106"/>
      <c r="F23" s="106"/>
      <c r="G23" s="106"/>
      <c r="H23" s="106"/>
      <c r="I23" s="106"/>
      <c r="J23" s="106"/>
      <c r="K23" s="106"/>
      <c r="L23" s="106"/>
      <c r="M23" s="106"/>
      <c r="N23" s="106"/>
      <c r="O23" s="107"/>
      <c r="P23" s="95"/>
      <c r="Q23" s="95"/>
      <c r="R23" s="95"/>
      <c r="S23" s="95"/>
      <c r="T23" s="95"/>
      <c r="U23" s="95"/>
      <c r="V23" s="95"/>
      <c r="W23" s="95"/>
      <c r="X23" s="95"/>
      <c r="Y23" s="95"/>
      <c r="Z23" s="95"/>
      <c r="AA23" s="95"/>
      <c r="AB23" s="95"/>
      <c r="AC23" s="95"/>
      <c r="AD23" s="95"/>
      <c r="AE23" s="95"/>
      <c r="AF23" s="95"/>
      <c r="AG23" s="95"/>
      <c r="AH23" s="95"/>
      <c r="AI23" s="95"/>
      <c r="AJ23" s="95"/>
      <c r="AK23" s="95"/>
      <c r="AL23" s="95"/>
      <c r="AM23" s="96"/>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6"/>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6"/>
    </row>
    <row r="24" spans="1:39" ht="18.75">
      <c r="A24" s="105" t="s">
        <v>56</v>
      </c>
      <c r="B24" s="106"/>
      <c r="C24" s="106"/>
      <c r="D24" s="106"/>
      <c r="E24" s="106"/>
      <c r="F24" s="106"/>
      <c r="G24" s="106"/>
      <c r="H24" s="106"/>
      <c r="I24" s="106"/>
      <c r="J24" s="106"/>
      <c r="K24" s="106"/>
      <c r="L24" s="106"/>
      <c r="M24" s="106"/>
      <c r="N24" s="106"/>
      <c r="O24" s="107"/>
      <c r="P24" s="95"/>
      <c r="Q24" s="95"/>
      <c r="R24" s="95"/>
      <c r="S24" s="95"/>
      <c r="T24" s="95"/>
      <c r="U24" s="95"/>
      <c r="V24" s="95"/>
      <c r="W24" s="95"/>
      <c r="X24" s="95"/>
      <c r="Y24" s="95"/>
      <c r="Z24" s="95"/>
      <c r="AA24" s="95"/>
      <c r="AB24" s="95"/>
      <c r="AC24" s="95"/>
      <c r="AD24" s="95"/>
      <c r="AE24" s="95"/>
      <c r="AF24" s="95"/>
      <c r="AG24" s="95"/>
      <c r="AH24" s="95"/>
      <c r="AI24" s="95"/>
      <c r="AJ24" s="95"/>
      <c r="AK24" s="95"/>
      <c r="AL24" s="95"/>
      <c r="AM24" s="96"/>
    </row>
    <row r="25" spans="1:39" ht="18.75">
      <c r="A25" s="105" t="s">
        <v>55</v>
      </c>
      <c r="B25" s="106"/>
      <c r="C25" s="106"/>
      <c r="D25" s="106"/>
      <c r="E25" s="106"/>
      <c r="F25" s="106"/>
      <c r="G25" s="106"/>
      <c r="H25" s="106"/>
      <c r="I25" s="106"/>
      <c r="J25" s="106"/>
      <c r="K25" s="106"/>
      <c r="L25" s="106"/>
      <c r="M25" s="106"/>
      <c r="N25" s="106"/>
      <c r="O25" s="107"/>
      <c r="P25" s="95"/>
      <c r="Q25" s="95"/>
      <c r="R25" s="95"/>
      <c r="S25" s="95"/>
      <c r="T25" s="95"/>
      <c r="U25" s="95"/>
      <c r="V25" s="95"/>
      <c r="W25" s="95"/>
      <c r="X25" s="95"/>
      <c r="Y25" s="95"/>
      <c r="Z25" s="95"/>
      <c r="AA25" s="95"/>
      <c r="AB25" s="95"/>
      <c r="AC25" s="95"/>
      <c r="AD25" s="95"/>
      <c r="AE25" s="95"/>
      <c r="AF25" s="95"/>
      <c r="AG25" s="95"/>
      <c r="AH25" s="95"/>
      <c r="AI25" s="95"/>
      <c r="AJ25" s="95"/>
      <c r="AK25" s="95"/>
      <c r="AL25" s="95"/>
      <c r="AM25" s="96"/>
    </row>
    <row r="26" spans="1:39" ht="38.25" customHeight="1">
      <c r="A26" s="105" t="s">
        <v>48</v>
      </c>
      <c r="B26" s="106"/>
      <c r="C26" s="106"/>
      <c r="D26" s="106"/>
      <c r="E26" s="106"/>
      <c r="F26" s="106"/>
      <c r="G26" s="106"/>
      <c r="H26" s="106"/>
      <c r="I26" s="106"/>
      <c r="J26" s="106"/>
      <c r="K26" s="106"/>
      <c r="L26" s="106"/>
      <c r="M26" s="106"/>
      <c r="N26" s="106"/>
      <c r="O26" s="107"/>
      <c r="P26" s="95"/>
      <c r="Q26" s="95"/>
      <c r="R26" s="95"/>
      <c r="S26" s="95"/>
      <c r="T26" s="95"/>
      <c r="U26" s="95"/>
      <c r="V26" s="95"/>
      <c r="W26" s="95"/>
      <c r="X26" s="95"/>
      <c r="Y26" s="95"/>
      <c r="Z26" s="95"/>
      <c r="AA26" s="95"/>
      <c r="AB26" s="95"/>
      <c r="AC26" s="95"/>
      <c r="AD26" s="95"/>
      <c r="AE26" s="95"/>
      <c r="AF26" s="95"/>
      <c r="AG26" s="95"/>
      <c r="AH26" s="95"/>
      <c r="AI26" s="95"/>
      <c r="AJ26" s="95"/>
      <c r="AK26" s="95"/>
      <c r="AL26" s="95"/>
      <c r="AM26" s="96"/>
    </row>
    <row r="27" spans="1:39" ht="42" customHeight="1">
      <c r="A27" s="105" t="s">
        <v>104</v>
      </c>
      <c r="B27" s="106"/>
      <c r="C27" s="106"/>
      <c r="D27" s="106"/>
      <c r="E27" s="106"/>
      <c r="F27" s="106"/>
      <c r="G27" s="106"/>
      <c r="H27" s="106"/>
      <c r="I27" s="106"/>
      <c r="J27" s="106"/>
      <c r="K27" s="106"/>
      <c r="L27" s="106"/>
      <c r="M27" s="106"/>
      <c r="N27" s="106"/>
      <c r="O27" s="107"/>
      <c r="P27" s="95"/>
      <c r="Q27" s="95"/>
      <c r="R27" s="95"/>
      <c r="S27" s="95"/>
      <c r="T27" s="95"/>
      <c r="U27" s="95"/>
      <c r="V27" s="95"/>
      <c r="W27" s="95"/>
      <c r="X27" s="95"/>
      <c r="Y27" s="95"/>
      <c r="Z27" s="95"/>
      <c r="AA27" s="95"/>
      <c r="AB27" s="95"/>
      <c r="AC27" s="95"/>
      <c r="AD27" s="95"/>
      <c r="AE27" s="95"/>
      <c r="AF27" s="95"/>
      <c r="AG27" s="95"/>
      <c r="AH27" s="95"/>
      <c r="AI27" s="95"/>
      <c r="AJ27" s="95"/>
      <c r="AK27" s="95"/>
      <c r="AL27" s="95"/>
      <c r="AM27" s="96"/>
    </row>
    <row r="28" spans="1:39" ht="69.75" customHeight="1">
      <c r="A28" s="271" t="s">
        <v>52</v>
      </c>
      <c r="B28" s="271"/>
      <c r="C28" s="271"/>
      <c r="D28" s="271"/>
      <c r="E28" s="271"/>
      <c r="F28" s="271"/>
      <c r="G28" s="271"/>
      <c r="H28" s="317"/>
      <c r="I28" s="318"/>
      <c r="J28" s="318"/>
      <c r="K28" s="318"/>
      <c r="L28" s="318"/>
      <c r="M28" s="318"/>
      <c r="N28" s="318"/>
      <c r="O28" s="319"/>
      <c r="P28" s="192" t="s">
        <v>97</v>
      </c>
      <c r="Q28" s="193"/>
      <c r="R28" s="193"/>
      <c r="S28" s="193"/>
      <c r="T28" s="193"/>
      <c r="U28" s="193"/>
      <c r="V28" s="312"/>
      <c r="W28" s="320"/>
      <c r="X28" s="321"/>
      <c r="Y28" s="321"/>
      <c r="Z28" s="321"/>
      <c r="AA28" s="322"/>
      <c r="AB28" s="192" t="s">
        <v>131</v>
      </c>
      <c r="AC28" s="193"/>
      <c r="AD28" s="193"/>
      <c r="AE28" s="193"/>
      <c r="AF28" s="193"/>
      <c r="AG28" s="193"/>
      <c r="AH28" s="312"/>
      <c r="AI28" s="330"/>
      <c r="AJ28" s="158"/>
      <c r="AK28" s="158"/>
      <c r="AL28" s="158"/>
      <c r="AM28" s="176"/>
    </row>
    <row r="29" spans="1:39" ht="21" customHeight="1">
      <c r="A29" s="142" t="s">
        <v>48</v>
      </c>
      <c r="B29" s="143"/>
      <c r="C29" s="143"/>
      <c r="D29" s="143"/>
      <c r="E29" s="143"/>
      <c r="F29" s="143"/>
      <c r="G29" s="172"/>
      <c r="H29" s="117"/>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row>
    <row r="30" spans="1:63" ht="21" customHeight="1">
      <c r="A30" s="173"/>
      <c r="B30" s="174"/>
      <c r="C30" s="174"/>
      <c r="D30" s="174"/>
      <c r="E30" s="174"/>
      <c r="F30" s="174"/>
      <c r="G30" s="175"/>
      <c r="H30" s="327"/>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9"/>
      <c r="AO30" s="1" t="s">
        <v>1</v>
      </c>
      <c r="BB30" s="1" t="e">
        <f>IF(AND(ISBLANK(#REF!),#REF!="&gt; выбрать",#REF!="&gt; выбрать"),0,BC30)</f>
        <v>#REF!</v>
      </c>
      <c r="BC30" s="1" t="e">
        <f>IF(AND(ISBLANK(#REF!),#REF!&lt;&gt;"&gt; выбрать",#REF!="&gt; выбрать"),1,BD30)</f>
        <v>#REF!</v>
      </c>
      <c r="BD30" s="1" t="e">
        <f>IF(AND(ISBLANK(#REF!),#REF!="&gt; выбрать",#REF!&lt;&gt;"&gt; выбрать"),1,BE30)</f>
        <v>#REF!</v>
      </c>
      <c r="BE30" s="1" t="e">
        <f>IF(AND(NOT(ISBLANK(#REF!)),#REF!="&gt; выбрать",#REF!="&gt; выбрать"),1,BF30)</f>
        <v>#REF!</v>
      </c>
      <c r="BF30" s="1" t="e">
        <f>IF(AND(ISBLANK(#REF!),#REF!&lt;&gt;"&gt; выбрать",#REF!&lt;&gt;"&gt; выбрать"),1,BG30)</f>
        <v>#REF!</v>
      </c>
      <c r="BG30" s="1" t="e">
        <f>IF(AND(NOT(ISBLANK(#REF!)),#REF!&lt;&gt;"&gt; выбрать",#REF!="&gt; выбрать"),1,1)</f>
        <v>#REF!</v>
      </c>
      <c r="BH30" s="1" t="e">
        <f>IF(AND(NOT(ISBLANK(#REF!)),#REF!&lt;&gt;"&gt; выбрать",#REF!&lt;&gt;"&gt; выбрать"),0,1)</f>
        <v>#REF!</v>
      </c>
      <c r="BI30" s="1" t="e">
        <f>SUM(BB30:BH30)</f>
        <v>#REF!</v>
      </c>
      <c r="BK30" s="1" t="e">
        <f>IF(OR(BI30=6,BI30=0),0,5)</f>
        <v>#REF!</v>
      </c>
    </row>
    <row r="31" spans="1:39" ht="21" customHeight="1">
      <c r="A31" s="142" t="s">
        <v>138</v>
      </c>
      <c r="B31" s="143"/>
      <c r="C31" s="143"/>
      <c r="D31" s="143"/>
      <c r="E31" s="143"/>
      <c r="F31" s="143"/>
      <c r="G31" s="172"/>
      <c r="H31" s="117"/>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row>
    <row r="32" spans="1:39" ht="58.5" customHeight="1">
      <c r="A32" s="173"/>
      <c r="B32" s="174"/>
      <c r="C32" s="174"/>
      <c r="D32" s="174"/>
      <c r="E32" s="174"/>
      <c r="F32" s="174"/>
      <c r="G32" s="175"/>
      <c r="H32" s="120"/>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row>
    <row r="33" spans="1:41" ht="36" customHeight="1">
      <c r="A33" s="127" t="s">
        <v>132</v>
      </c>
      <c r="B33" s="298"/>
      <c r="C33" s="298"/>
      <c r="D33" s="298"/>
      <c r="E33" s="298"/>
      <c r="F33" s="298"/>
      <c r="G33" s="299"/>
      <c r="H33" s="271" t="s">
        <v>53</v>
      </c>
      <c r="I33" s="271"/>
      <c r="J33" s="271"/>
      <c r="K33" s="271"/>
      <c r="L33" s="271"/>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O33" s="1" t="s">
        <v>3</v>
      </c>
    </row>
    <row r="34" spans="1:41" ht="48" customHeight="1">
      <c r="A34" s="300"/>
      <c r="B34" s="301"/>
      <c r="C34" s="301"/>
      <c r="D34" s="301"/>
      <c r="E34" s="301"/>
      <c r="F34" s="301"/>
      <c r="G34" s="302"/>
      <c r="H34" s="271" t="s">
        <v>54</v>
      </c>
      <c r="I34" s="271"/>
      <c r="J34" s="271"/>
      <c r="K34" s="271"/>
      <c r="L34" s="271"/>
      <c r="M34" s="114"/>
      <c r="N34" s="114"/>
      <c r="O34" s="114"/>
      <c r="P34" s="114"/>
      <c r="Q34" s="114"/>
      <c r="R34" s="114"/>
      <c r="S34" s="114"/>
      <c r="T34" s="114"/>
      <c r="U34" s="114"/>
      <c r="V34" s="114"/>
      <c r="W34" s="114"/>
      <c r="X34" s="83" t="s">
        <v>55</v>
      </c>
      <c r="Y34" s="84"/>
      <c r="Z34" s="84"/>
      <c r="AA34" s="84"/>
      <c r="AB34" s="85"/>
      <c r="AC34" s="77"/>
      <c r="AD34" s="78"/>
      <c r="AE34" s="78"/>
      <c r="AF34" s="78"/>
      <c r="AG34" s="78"/>
      <c r="AH34" s="78"/>
      <c r="AI34" s="78"/>
      <c r="AJ34" s="78"/>
      <c r="AK34" s="78"/>
      <c r="AL34" s="78"/>
      <c r="AM34" s="79"/>
      <c r="AO34" s="1" t="s">
        <v>4</v>
      </c>
    </row>
    <row r="35" spans="1:39" ht="33" customHeight="1">
      <c r="A35" s="300"/>
      <c r="B35" s="301"/>
      <c r="C35" s="301"/>
      <c r="D35" s="301"/>
      <c r="E35" s="301"/>
      <c r="F35" s="301"/>
      <c r="G35" s="302"/>
      <c r="H35" s="271" t="s">
        <v>56</v>
      </c>
      <c r="I35" s="271"/>
      <c r="J35" s="271"/>
      <c r="K35" s="271"/>
      <c r="L35" s="271"/>
      <c r="M35" s="114"/>
      <c r="N35" s="114"/>
      <c r="O35" s="114"/>
      <c r="P35" s="114"/>
      <c r="Q35" s="114"/>
      <c r="R35" s="114"/>
      <c r="S35" s="114"/>
      <c r="T35" s="114"/>
      <c r="U35" s="114"/>
      <c r="V35" s="114"/>
      <c r="W35" s="114"/>
      <c r="X35" s="35"/>
      <c r="Y35" s="38"/>
      <c r="Z35" s="38"/>
      <c r="AA35" s="38"/>
      <c r="AB35" s="36"/>
      <c r="AC35" s="80"/>
      <c r="AD35" s="81"/>
      <c r="AE35" s="81"/>
      <c r="AF35" s="81"/>
      <c r="AG35" s="81"/>
      <c r="AH35" s="81"/>
      <c r="AI35" s="81"/>
      <c r="AJ35" s="81"/>
      <c r="AK35" s="81"/>
      <c r="AL35" s="81"/>
      <c r="AM35" s="82"/>
    </row>
    <row r="36" spans="1:41" ht="36" customHeight="1">
      <c r="A36" s="104" t="s">
        <v>147</v>
      </c>
      <c r="B36" s="104"/>
      <c r="C36" s="104"/>
      <c r="D36" s="104"/>
      <c r="E36" s="104"/>
      <c r="F36" s="104"/>
      <c r="G36" s="104"/>
      <c r="H36" s="115" t="s">
        <v>57</v>
      </c>
      <c r="I36" s="115"/>
      <c r="J36" s="115"/>
      <c r="K36" s="115"/>
      <c r="L36" s="115"/>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O36" s="1" t="s">
        <v>0</v>
      </c>
    </row>
    <row r="37" spans="1:41" ht="47.25" customHeight="1">
      <c r="A37" s="104"/>
      <c r="B37" s="104"/>
      <c r="C37" s="104"/>
      <c r="D37" s="104"/>
      <c r="E37" s="104"/>
      <c r="F37" s="104"/>
      <c r="G37" s="104"/>
      <c r="H37" s="271" t="s">
        <v>54</v>
      </c>
      <c r="I37" s="271"/>
      <c r="J37" s="271"/>
      <c r="K37" s="271"/>
      <c r="L37" s="271"/>
      <c r="M37" s="114"/>
      <c r="N37" s="114"/>
      <c r="O37" s="114"/>
      <c r="P37" s="114"/>
      <c r="Q37" s="114"/>
      <c r="R37" s="114"/>
      <c r="S37" s="114"/>
      <c r="T37" s="114"/>
      <c r="U37" s="114"/>
      <c r="V37" s="114"/>
      <c r="W37" s="114"/>
      <c r="X37" s="83" t="s">
        <v>55</v>
      </c>
      <c r="Y37" s="84"/>
      <c r="Z37" s="84"/>
      <c r="AA37" s="84"/>
      <c r="AB37" s="85"/>
      <c r="AC37" s="77"/>
      <c r="AD37" s="78"/>
      <c r="AE37" s="78"/>
      <c r="AF37" s="78"/>
      <c r="AG37" s="78"/>
      <c r="AH37" s="78"/>
      <c r="AI37" s="78"/>
      <c r="AJ37" s="78"/>
      <c r="AK37" s="78"/>
      <c r="AL37" s="78"/>
      <c r="AM37" s="79"/>
      <c r="AO37" s="1" t="s">
        <v>2</v>
      </c>
    </row>
    <row r="38" spans="1:39" ht="40.5" customHeight="1">
      <c r="A38" s="104"/>
      <c r="B38" s="104"/>
      <c r="C38" s="104"/>
      <c r="D38" s="104"/>
      <c r="E38" s="104"/>
      <c r="F38" s="104"/>
      <c r="G38" s="104"/>
      <c r="H38" s="271" t="s">
        <v>56</v>
      </c>
      <c r="I38" s="271"/>
      <c r="J38" s="271"/>
      <c r="K38" s="271"/>
      <c r="L38" s="271"/>
      <c r="M38" s="114"/>
      <c r="N38" s="114"/>
      <c r="O38" s="114"/>
      <c r="P38" s="114"/>
      <c r="Q38" s="114"/>
      <c r="R38" s="114"/>
      <c r="S38" s="114"/>
      <c r="T38" s="114"/>
      <c r="U38" s="114"/>
      <c r="V38" s="114"/>
      <c r="W38" s="114"/>
      <c r="X38" s="35"/>
      <c r="Y38" s="38"/>
      <c r="Z38" s="38"/>
      <c r="AA38" s="38"/>
      <c r="AB38" s="36"/>
      <c r="AC38" s="80"/>
      <c r="AD38" s="81"/>
      <c r="AE38" s="81"/>
      <c r="AF38" s="81"/>
      <c r="AG38" s="81"/>
      <c r="AH38" s="81"/>
      <c r="AI38" s="81"/>
      <c r="AJ38" s="81"/>
      <c r="AK38" s="81"/>
      <c r="AL38" s="81"/>
      <c r="AM38" s="82"/>
    </row>
    <row r="39" spans="1:39" ht="21" customHeight="1">
      <c r="A39" s="274" t="s">
        <v>95</v>
      </c>
      <c r="B39" s="275"/>
      <c r="C39" s="275"/>
      <c r="D39" s="275"/>
      <c r="E39" s="275"/>
      <c r="F39" s="275"/>
      <c r="G39" s="276"/>
      <c r="H39" s="288" t="s">
        <v>58</v>
      </c>
      <c r="I39" s="289"/>
      <c r="J39" s="289"/>
      <c r="K39" s="289"/>
      <c r="L39" s="290"/>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row>
    <row r="40" spans="1:39" ht="21" customHeight="1">
      <c r="A40" s="277"/>
      <c r="B40" s="278"/>
      <c r="C40" s="278"/>
      <c r="D40" s="278"/>
      <c r="E40" s="278"/>
      <c r="F40" s="278"/>
      <c r="G40" s="279"/>
      <c r="H40" s="272" t="s">
        <v>59</v>
      </c>
      <c r="I40" s="272"/>
      <c r="J40" s="272"/>
      <c r="K40" s="272"/>
      <c r="L40" s="272"/>
      <c r="M40" s="114"/>
      <c r="N40" s="114"/>
      <c r="O40" s="114"/>
      <c r="P40" s="114"/>
      <c r="Q40" s="114"/>
      <c r="R40" s="114"/>
      <c r="S40" s="114"/>
      <c r="T40" s="114"/>
      <c r="U40" s="114"/>
      <c r="V40" s="114"/>
      <c r="W40" s="114"/>
      <c r="X40" s="272" t="s">
        <v>35</v>
      </c>
      <c r="Y40" s="272"/>
      <c r="Z40" s="272"/>
      <c r="AA40" s="272"/>
      <c r="AB40" s="272"/>
      <c r="AC40" s="272"/>
      <c r="AD40" s="272"/>
      <c r="AE40" s="272"/>
      <c r="AF40" s="272"/>
      <c r="AG40" s="273"/>
      <c r="AH40" s="273"/>
      <c r="AI40" s="273"/>
      <c r="AJ40" s="273"/>
      <c r="AK40" s="273"/>
      <c r="AL40" s="273"/>
      <c r="AM40" s="273"/>
    </row>
    <row r="41" spans="1:39" ht="47.25" customHeight="1">
      <c r="A41" s="280"/>
      <c r="B41" s="281"/>
      <c r="C41" s="281"/>
      <c r="D41" s="281"/>
      <c r="E41" s="281"/>
      <c r="F41" s="281"/>
      <c r="G41" s="282"/>
      <c r="H41" s="272" t="s">
        <v>60</v>
      </c>
      <c r="I41" s="272"/>
      <c r="J41" s="272"/>
      <c r="K41" s="272"/>
      <c r="L41" s="272"/>
      <c r="M41" s="287"/>
      <c r="N41" s="287"/>
      <c r="O41" s="287"/>
      <c r="P41" s="287"/>
      <c r="Q41" s="287"/>
      <c r="R41" s="287"/>
      <c r="S41" s="287"/>
      <c r="T41" s="287"/>
      <c r="U41" s="287"/>
      <c r="V41" s="287"/>
      <c r="W41" s="287"/>
      <c r="X41" s="286" t="s">
        <v>133</v>
      </c>
      <c r="Y41" s="286"/>
      <c r="Z41" s="286"/>
      <c r="AA41" s="286"/>
      <c r="AB41" s="286"/>
      <c r="AC41" s="286"/>
      <c r="AD41" s="286"/>
      <c r="AE41" s="286"/>
      <c r="AF41" s="286"/>
      <c r="AG41" s="156"/>
      <c r="AH41" s="156"/>
      <c r="AI41" s="156"/>
      <c r="AJ41" s="156"/>
      <c r="AK41" s="156"/>
      <c r="AL41" s="156"/>
      <c r="AM41" s="156"/>
    </row>
    <row r="42" spans="1:39" ht="9" customHeight="1">
      <c r="A42" s="280"/>
      <c r="B42" s="281"/>
      <c r="C42" s="281"/>
      <c r="D42" s="281"/>
      <c r="E42" s="281"/>
      <c r="F42" s="281"/>
      <c r="G42" s="282"/>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row>
    <row r="43" spans="1:39" ht="21" customHeight="1">
      <c r="A43" s="280"/>
      <c r="B43" s="281"/>
      <c r="C43" s="281"/>
      <c r="D43" s="281"/>
      <c r="E43" s="281"/>
      <c r="F43" s="281"/>
      <c r="G43" s="282"/>
      <c r="H43" s="288" t="s">
        <v>61</v>
      </c>
      <c r="I43" s="289"/>
      <c r="J43" s="289"/>
      <c r="K43" s="289"/>
      <c r="L43" s="290"/>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1:39" ht="21" customHeight="1">
      <c r="A44" s="280"/>
      <c r="B44" s="281"/>
      <c r="C44" s="281"/>
      <c r="D44" s="281"/>
      <c r="E44" s="281"/>
      <c r="F44" s="281"/>
      <c r="G44" s="282"/>
      <c r="H44" s="272" t="s">
        <v>59</v>
      </c>
      <c r="I44" s="272"/>
      <c r="J44" s="272"/>
      <c r="K44" s="272"/>
      <c r="L44" s="272"/>
      <c r="M44" s="114"/>
      <c r="N44" s="114"/>
      <c r="O44" s="114"/>
      <c r="P44" s="114"/>
      <c r="Q44" s="114"/>
      <c r="R44" s="114"/>
      <c r="S44" s="114"/>
      <c r="T44" s="114"/>
      <c r="U44" s="114"/>
      <c r="V44" s="114"/>
      <c r="W44" s="114"/>
      <c r="X44" s="272" t="s">
        <v>35</v>
      </c>
      <c r="Y44" s="272"/>
      <c r="Z44" s="272"/>
      <c r="AA44" s="272"/>
      <c r="AB44" s="272"/>
      <c r="AC44" s="272"/>
      <c r="AD44" s="272"/>
      <c r="AE44" s="272"/>
      <c r="AF44" s="272"/>
      <c r="AG44" s="116"/>
      <c r="AH44" s="116"/>
      <c r="AI44" s="116"/>
      <c r="AJ44" s="116"/>
      <c r="AK44" s="116"/>
      <c r="AL44" s="116"/>
      <c r="AM44" s="116"/>
    </row>
    <row r="45" spans="1:39" ht="50.25" customHeight="1">
      <c r="A45" s="283"/>
      <c r="B45" s="284"/>
      <c r="C45" s="284"/>
      <c r="D45" s="284"/>
      <c r="E45" s="284"/>
      <c r="F45" s="284"/>
      <c r="G45" s="285"/>
      <c r="H45" s="272" t="s">
        <v>60</v>
      </c>
      <c r="I45" s="272"/>
      <c r="J45" s="272"/>
      <c r="K45" s="272"/>
      <c r="L45" s="272"/>
      <c r="M45" s="287"/>
      <c r="N45" s="287"/>
      <c r="O45" s="287"/>
      <c r="P45" s="287"/>
      <c r="Q45" s="287"/>
      <c r="R45" s="287"/>
      <c r="S45" s="287"/>
      <c r="T45" s="287"/>
      <c r="U45" s="287"/>
      <c r="V45" s="287"/>
      <c r="W45" s="287"/>
      <c r="X45" s="286" t="s">
        <v>133</v>
      </c>
      <c r="Y45" s="286"/>
      <c r="Z45" s="286"/>
      <c r="AA45" s="286"/>
      <c r="AB45" s="286"/>
      <c r="AC45" s="286"/>
      <c r="AD45" s="286"/>
      <c r="AE45" s="286"/>
      <c r="AF45" s="286"/>
      <c r="AG45" s="156"/>
      <c r="AH45" s="156"/>
      <c r="AI45" s="156"/>
      <c r="AJ45" s="156"/>
      <c r="AK45" s="156"/>
      <c r="AL45" s="156"/>
      <c r="AM45" s="156"/>
    </row>
    <row r="46" spans="1:85" s="2" customFormat="1" ht="6.75" customHeight="1">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9"/>
      <c r="CG46" s="6"/>
    </row>
    <row r="47" spans="1:39" ht="21" customHeight="1">
      <c r="A47" s="303" t="s">
        <v>134</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5"/>
    </row>
    <row r="48" spans="1:39" ht="36.75" customHeight="1">
      <c r="A48" s="142" t="s">
        <v>173</v>
      </c>
      <c r="B48" s="143"/>
      <c r="C48" s="143"/>
      <c r="D48" s="143"/>
      <c r="E48" s="143"/>
      <c r="F48" s="143"/>
      <c r="G48" s="172"/>
      <c r="H48" s="291"/>
      <c r="I48" s="292"/>
      <c r="J48" s="292"/>
      <c r="K48" s="292"/>
      <c r="L48" s="293"/>
      <c r="M48" s="142" t="s">
        <v>124</v>
      </c>
      <c r="N48" s="143"/>
      <c r="O48" s="143"/>
      <c r="P48" s="143"/>
      <c r="Q48" s="143"/>
      <c r="R48" s="143"/>
      <c r="S48" s="172"/>
      <c r="T48" s="108"/>
      <c r="U48" s="109"/>
      <c r="V48" s="109"/>
      <c r="W48" s="109"/>
      <c r="X48" s="109"/>
      <c r="Y48" s="265"/>
      <c r="Z48" s="142" t="s">
        <v>105</v>
      </c>
      <c r="AA48" s="143"/>
      <c r="AB48" s="143"/>
      <c r="AC48" s="143"/>
      <c r="AD48" s="143"/>
      <c r="AE48" s="143"/>
      <c r="AF48" s="172"/>
      <c r="AG48" s="108"/>
      <c r="AH48" s="109"/>
      <c r="AI48" s="109"/>
      <c r="AJ48" s="109"/>
      <c r="AK48" s="109"/>
      <c r="AL48" s="109"/>
      <c r="AM48" s="110"/>
    </row>
    <row r="49" spans="1:39" ht="30" customHeight="1">
      <c r="A49" s="173"/>
      <c r="B49" s="174"/>
      <c r="C49" s="174"/>
      <c r="D49" s="174"/>
      <c r="E49" s="174"/>
      <c r="F49" s="174"/>
      <c r="G49" s="175"/>
      <c r="H49" s="294"/>
      <c r="I49" s="295"/>
      <c r="J49" s="295"/>
      <c r="K49" s="295"/>
      <c r="L49" s="296"/>
      <c r="M49" s="173"/>
      <c r="N49" s="174"/>
      <c r="O49" s="174"/>
      <c r="P49" s="174"/>
      <c r="Q49" s="174"/>
      <c r="R49" s="174"/>
      <c r="S49" s="175"/>
      <c r="T49" s="111"/>
      <c r="U49" s="112"/>
      <c r="V49" s="112"/>
      <c r="W49" s="112"/>
      <c r="X49" s="112"/>
      <c r="Y49" s="266"/>
      <c r="Z49" s="173"/>
      <c r="AA49" s="174"/>
      <c r="AB49" s="174"/>
      <c r="AC49" s="174"/>
      <c r="AD49" s="174"/>
      <c r="AE49" s="174"/>
      <c r="AF49" s="175"/>
      <c r="AG49" s="111"/>
      <c r="AH49" s="112"/>
      <c r="AI49" s="112"/>
      <c r="AJ49" s="112"/>
      <c r="AK49" s="112"/>
      <c r="AL49" s="112"/>
      <c r="AM49" s="113"/>
    </row>
    <row r="50" spans="1:39" ht="84.75" customHeight="1">
      <c r="A50" s="192" t="s">
        <v>98</v>
      </c>
      <c r="B50" s="193"/>
      <c r="C50" s="193"/>
      <c r="D50" s="193"/>
      <c r="E50" s="193"/>
      <c r="F50" s="193"/>
      <c r="G50" s="312"/>
      <c r="H50" s="326"/>
      <c r="I50" s="161"/>
      <c r="J50" s="161"/>
      <c r="K50" s="161"/>
      <c r="L50" s="162"/>
      <c r="M50" s="192" t="s">
        <v>125</v>
      </c>
      <c r="N50" s="193"/>
      <c r="O50" s="193"/>
      <c r="P50" s="193"/>
      <c r="Q50" s="193"/>
      <c r="R50" s="193"/>
      <c r="S50" s="312"/>
      <c r="T50" s="100"/>
      <c r="U50" s="101"/>
      <c r="V50" s="101"/>
      <c r="W50" s="101"/>
      <c r="X50" s="101"/>
      <c r="Y50" s="102"/>
      <c r="Z50" s="192" t="s">
        <v>40</v>
      </c>
      <c r="AA50" s="193"/>
      <c r="AB50" s="193"/>
      <c r="AC50" s="193"/>
      <c r="AD50" s="193"/>
      <c r="AE50" s="193"/>
      <c r="AF50" s="312"/>
      <c r="AG50" s="103"/>
      <c r="AH50" s="103"/>
      <c r="AI50" s="103"/>
      <c r="AJ50" s="103"/>
      <c r="AK50" s="103"/>
      <c r="AL50" s="103"/>
      <c r="AM50" s="103"/>
    </row>
    <row r="51" spans="1:85" s="3" customFormat="1" ht="8.25" customHeight="1">
      <c r="A51" s="20"/>
      <c r="B51" s="21"/>
      <c r="C51" s="21"/>
      <c r="D51" s="21"/>
      <c r="E51" s="21"/>
      <c r="F51" s="21"/>
      <c r="G51" s="21"/>
      <c r="H51" s="21"/>
      <c r="I51" s="21"/>
      <c r="J51" s="21"/>
      <c r="K51" s="21"/>
      <c r="L51" s="21"/>
      <c r="M51" s="22"/>
      <c r="N51" s="22"/>
      <c r="O51" s="22"/>
      <c r="P51" s="22"/>
      <c r="Q51" s="22"/>
      <c r="R51" s="22"/>
      <c r="S51" s="22"/>
      <c r="T51" s="22"/>
      <c r="U51" s="22"/>
      <c r="V51" s="22"/>
      <c r="W51" s="22"/>
      <c r="X51" s="22"/>
      <c r="Y51" s="22"/>
      <c r="Z51" s="22"/>
      <c r="AA51" s="22"/>
      <c r="AB51" s="22"/>
      <c r="AC51" s="22"/>
      <c r="AD51" s="22"/>
      <c r="AE51" s="23"/>
      <c r="AF51" s="23"/>
      <c r="AG51" s="23"/>
      <c r="AH51" s="23"/>
      <c r="AI51" s="23"/>
      <c r="AJ51" s="23"/>
      <c r="AK51" s="23"/>
      <c r="AL51" s="23"/>
      <c r="AM51" s="24"/>
      <c r="CG51" s="7"/>
    </row>
    <row r="52" spans="1:39" ht="35.25" customHeight="1">
      <c r="A52" s="270" t="s">
        <v>62</v>
      </c>
      <c r="B52" s="90"/>
      <c r="C52" s="90"/>
      <c r="D52" s="90"/>
      <c r="E52" s="90"/>
      <c r="F52" s="90"/>
      <c r="G52" s="90"/>
      <c r="H52" s="90"/>
      <c r="I52" s="90"/>
      <c r="J52" s="90"/>
      <c r="K52" s="90"/>
      <c r="L52" s="91"/>
      <c r="M52" s="267" t="s">
        <v>126</v>
      </c>
      <c r="N52" s="268"/>
      <c r="O52" s="268"/>
      <c r="P52" s="268"/>
      <c r="Q52" s="268"/>
      <c r="R52" s="269"/>
      <c r="S52" s="89" t="s">
        <v>127</v>
      </c>
      <c r="T52" s="268"/>
      <c r="U52" s="268"/>
      <c r="V52" s="268"/>
      <c r="W52" s="269"/>
      <c r="X52" s="89" t="s">
        <v>157</v>
      </c>
      <c r="Y52" s="90"/>
      <c r="Z52" s="90"/>
      <c r="AA52" s="90"/>
      <c r="AB52" s="90"/>
      <c r="AC52" s="90"/>
      <c r="AD52" s="91"/>
      <c r="AE52" s="89" t="s">
        <v>156</v>
      </c>
      <c r="AF52" s="90"/>
      <c r="AG52" s="90"/>
      <c r="AH52" s="90"/>
      <c r="AI52" s="90"/>
      <c r="AJ52" s="90"/>
      <c r="AK52" s="90"/>
      <c r="AL52" s="90"/>
      <c r="AM52" s="91"/>
    </row>
    <row r="53" spans="1:39" ht="24" customHeight="1">
      <c r="A53" s="150" t="s">
        <v>63</v>
      </c>
      <c r="B53" s="151"/>
      <c r="C53" s="151"/>
      <c r="D53" s="151"/>
      <c r="E53" s="151"/>
      <c r="F53" s="151"/>
      <c r="G53" s="151"/>
      <c r="H53" s="151"/>
      <c r="I53" s="151"/>
      <c r="J53" s="151"/>
      <c r="K53" s="151"/>
      <c r="L53" s="151"/>
      <c r="M53" s="163"/>
      <c r="N53" s="164"/>
      <c r="O53" s="164"/>
      <c r="P53" s="164"/>
      <c r="Q53" s="164"/>
      <c r="R53" s="165"/>
      <c r="S53" s="166"/>
      <c r="T53" s="167"/>
      <c r="U53" s="167"/>
      <c r="V53" s="167"/>
      <c r="W53" s="168"/>
      <c r="X53" s="92"/>
      <c r="Y53" s="93"/>
      <c r="Z53" s="93"/>
      <c r="AA53" s="93"/>
      <c r="AB53" s="93"/>
      <c r="AC53" s="93"/>
      <c r="AD53" s="94"/>
      <c r="AE53" s="92"/>
      <c r="AF53" s="93"/>
      <c r="AG53" s="93"/>
      <c r="AH53" s="93"/>
      <c r="AI53" s="93"/>
      <c r="AJ53" s="93"/>
      <c r="AK53" s="93"/>
      <c r="AL53" s="93"/>
      <c r="AM53" s="94"/>
    </row>
    <row r="54" spans="1:39" ht="34.5" customHeight="1">
      <c r="A54" s="150" t="s">
        <v>64</v>
      </c>
      <c r="B54" s="151"/>
      <c r="C54" s="151"/>
      <c r="D54" s="151"/>
      <c r="E54" s="151"/>
      <c r="F54" s="151"/>
      <c r="G54" s="151"/>
      <c r="H54" s="151"/>
      <c r="I54" s="151"/>
      <c r="J54" s="151"/>
      <c r="K54" s="151"/>
      <c r="L54" s="151"/>
      <c r="M54" s="163"/>
      <c r="N54" s="164"/>
      <c r="O54" s="164"/>
      <c r="P54" s="164"/>
      <c r="Q54" s="164"/>
      <c r="R54" s="165"/>
      <c r="S54" s="166"/>
      <c r="T54" s="167"/>
      <c r="U54" s="167"/>
      <c r="V54" s="167"/>
      <c r="W54" s="168"/>
      <c r="X54" s="92"/>
      <c r="Y54" s="93"/>
      <c r="Z54" s="93"/>
      <c r="AA54" s="93"/>
      <c r="AB54" s="93"/>
      <c r="AC54" s="93"/>
      <c r="AD54" s="94"/>
      <c r="AE54" s="92"/>
      <c r="AF54" s="93"/>
      <c r="AG54" s="93"/>
      <c r="AH54" s="93"/>
      <c r="AI54" s="93"/>
      <c r="AJ54" s="93"/>
      <c r="AK54" s="93"/>
      <c r="AL54" s="93"/>
      <c r="AM54" s="94"/>
    </row>
    <row r="55" spans="1:39" ht="24" customHeight="1">
      <c r="A55" s="150" t="s">
        <v>65</v>
      </c>
      <c r="B55" s="151"/>
      <c r="C55" s="151"/>
      <c r="D55" s="151"/>
      <c r="E55" s="151"/>
      <c r="F55" s="151"/>
      <c r="G55" s="151"/>
      <c r="H55" s="151"/>
      <c r="I55" s="151"/>
      <c r="J55" s="151"/>
      <c r="K55" s="151"/>
      <c r="L55" s="151"/>
      <c r="M55" s="163"/>
      <c r="N55" s="164"/>
      <c r="O55" s="164"/>
      <c r="P55" s="164"/>
      <c r="Q55" s="164"/>
      <c r="R55" s="165"/>
      <c r="S55" s="166"/>
      <c r="T55" s="167"/>
      <c r="U55" s="167"/>
      <c r="V55" s="167"/>
      <c r="W55" s="168"/>
      <c r="X55" s="92"/>
      <c r="Y55" s="93"/>
      <c r="Z55" s="93"/>
      <c r="AA55" s="93"/>
      <c r="AB55" s="93"/>
      <c r="AC55" s="93"/>
      <c r="AD55" s="94"/>
      <c r="AE55" s="92"/>
      <c r="AF55" s="93"/>
      <c r="AG55" s="93"/>
      <c r="AH55" s="93"/>
      <c r="AI55" s="93"/>
      <c r="AJ55" s="93"/>
      <c r="AK55" s="93"/>
      <c r="AL55" s="93"/>
      <c r="AM55" s="94"/>
    </row>
    <row r="56" spans="1:39" ht="35.25" customHeight="1">
      <c r="A56" s="150" t="s">
        <v>66</v>
      </c>
      <c r="B56" s="151"/>
      <c r="C56" s="151"/>
      <c r="D56" s="151"/>
      <c r="E56" s="151"/>
      <c r="F56" s="151"/>
      <c r="G56" s="151"/>
      <c r="H56" s="151"/>
      <c r="I56" s="151"/>
      <c r="J56" s="151"/>
      <c r="K56" s="151"/>
      <c r="L56" s="151"/>
      <c r="M56" s="177"/>
      <c r="N56" s="178"/>
      <c r="O56" s="178"/>
      <c r="P56" s="178"/>
      <c r="Q56" s="178"/>
      <c r="R56" s="179"/>
      <c r="S56" s="166"/>
      <c r="T56" s="167"/>
      <c r="U56" s="167"/>
      <c r="V56" s="167"/>
      <c r="W56" s="168"/>
      <c r="X56" s="92"/>
      <c r="Y56" s="93"/>
      <c r="Z56" s="93"/>
      <c r="AA56" s="93"/>
      <c r="AB56" s="93"/>
      <c r="AC56" s="93"/>
      <c r="AD56" s="94"/>
      <c r="AE56" s="92"/>
      <c r="AF56" s="93"/>
      <c r="AG56" s="93"/>
      <c r="AH56" s="93"/>
      <c r="AI56" s="93"/>
      <c r="AJ56" s="93"/>
      <c r="AK56" s="93"/>
      <c r="AL56" s="93"/>
      <c r="AM56" s="94"/>
    </row>
    <row r="57" spans="1:39" ht="22.5" customHeight="1">
      <c r="A57" s="180" t="s">
        <v>67</v>
      </c>
      <c r="B57" s="181"/>
      <c r="C57" s="181"/>
      <c r="D57" s="181"/>
      <c r="E57" s="181"/>
      <c r="F57" s="181"/>
      <c r="G57" s="181"/>
      <c r="H57" s="181"/>
      <c r="I57" s="181"/>
      <c r="J57" s="181"/>
      <c r="K57" s="181"/>
      <c r="L57" s="181"/>
      <c r="M57" s="184"/>
      <c r="N57" s="185"/>
      <c r="O57" s="185"/>
      <c r="P57" s="185"/>
      <c r="Q57" s="185"/>
      <c r="R57" s="186"/>
      <c r="S57" s="169"/>
      <c r="T57" s="170"/>
      <c r="U57" s="170"/>
      <c r="V57" s="170"/>
      <c r="W57" s="171"/>
      <c r="X57" s="137"/>
      <c r="Y57" s="138"/>
      <c r="Z57" s="138"/>
      <c r="AA57" s="138"/>
      <c r="AB57" s="138"/>
      <c r="AC57" s="138"/>
      <c r="AD57" s="139"/>
      <c r="AE57" s="137"/>
      <c r="AF57" s="138"/>
      <c r="AG57" s="138"/>
      <c r="AH57" s="138"/>
      <c r="AI57" s="138"/>
      <c r="AJ57" s="138"/>
      <c r="AK57" s="138"/>
      <c r="AL57" s="138"/>
      <c r="AM57" s="139"/>
    </row>
    <row r="58" spans="1:39" ht="6" customHeight="1">
      <c r="A58" s="25"/>
      <c r="B58" s="19"/>
      <c r="C58" s="19"/>
      <c r="D58" s="19"/>
      <c r="E58" s="19"/>
      <c r="F58" s="19"/>
      <c r="G58" s="19"/>
      <c r="H58" s="19"/>
      <c r="I58" s="19"/>
      <c r="J58" s="19"/>
      <c r="K58" s="19"/>
      <c r="L58" s="19"/>
      <c r="M58" s="26"/>
      <c r="N58" s="26"/>
      <c r="O58" s="26"/>
      <c r="P58" s="26"/>
      <c r="Q58" s="26"/>
      <c r="R58" s="26"/>
      <c r="S58" s="19"/>
      <c r="T58" s="19"/>
      <c r="U58" s="19"/>
      <c r="V58" s="19"/>
      <c r="W58" s="19"/>
      <c r="X58" s="19"/>
      <c r="Y58" s="19"/>
      <c r="Z58" s="19"/>
      <c r="AA58" s="19"/>
      <c r="AB58" s="19"/>
      <c r="AC58" s="19"/>
      <c r="AD58" s="19"/>
      <c r="AE58" s="19"/>
      <c r="AF58" s="19"/>
      <c r="AG58" s="19"/>
      <c r="AH58" s="19"/>
      <c r="AI58" s="19"/>
      <c r="AJ58" s="19"/>
      <c r="AK58" s="19"/>
      <c r="AL58" s="19"/>
      <c r="AM58" s="27"/>
    </row>
    <row r="59" spans="1:85" s="3" customFormat="1" ht="86.25" customHeight="1">
      <c r="A59" s="142" t="s">
        <v>37</v>
      </c>
      <c r="B59" s="143"/>
      <c r="C59" s="143"/>
      <c r="D59" s="143"/>
      <c r="E59" s="143"/>
      <c r="F59" s="197" t="s">
        <v>99</v>
      </c>
      <c r="G59" s="197"/>
      <c r="H59" s="197"/>
      <c r="I59" s="197"/>
      <c r="J59" s="198"/>
      <c r="K59" s="195" t="s">
        <v>38</v>
      </c>
      <c r="L59" s="193"/>
      <c r="M59" s="193"/>
      <c r="N59" s="193"/>
      <c r="O59" s="194"/>
      <c r="P59" s="187"/>
      <c r="Q59" s="187"/>
      <c r="R59" s="187"/>
      <c r="S59" s="187"/>
      <c r="T59" s="187"/>
      <c r="U59" s="142" t="s">
        <v>170</v>
      </c>
      <c r="V59" s="143"/>
      <c r="W59" s="143"/>
      <c r="X59" s="143"/>
      <c r="Y59" s="144"/>
      <c r="Z59" s="157"/>
      <c r="AA59" s="158"/>
      <c r="AB59" s="158"/>
      <c r="AC59" s="158"/>
      <c r="AD59" s="159"/>
      <c r="AE59" s="251" t="s">
        <v>171</v>
      </c>
      <c r="AF59" s="143"/>
      <c r="AG59" s="143"/>
      <c r="AH59" s="143"/>
      <c r="AI59" s="143"/>
      <c r="AJ59" s="144"/>
      <c r="AK59" s="160"/>
      <c r="AL59" s="161"/>
      <c r="AM59" s="162"/>
      <c r="CG59" s="7"/>
    </row>
    <row r="60" spans="1:85" s="3" customFormat="1" ht="68.25" customHeight="1">
      <c r="A60" s="192" t="s">
        <v>39</v>
      </c>
      <c r="B60" s="193"/>
      <c r="C60" s="193"/>
      <c r="D60" s="193"/>
      <c r="E60" s="193"/>
      <c r="F60" s="193"/>
      <c r="G60" s="193"/>
      <c r="H60" s="193"/>
      <c r="I60" s="193"/>
      <c r="J60" s="193"/>
      <c r="K60" s="193"/>
      <c r="L60" s="194"/>
      <c r="M60" s="157"/>
      <c r="N60" s="158"/>
      <c r="O60" s="158"/>
      <c r="P60" s="158"/>
      <c r="Q60" s="158"/>
      <c r="R60" s="158"/>
      <c r="S60" s="158"/>
      <c r="T60" s="159"/>
      <c r="U60" s="195" t="s">
        <v>172</v>
      </c>
      <c r="V60" s="193"/>
      <c r="W60" s="193"/>
      <c r="X60" s="193"/>
      <c r="Y60" s="193"/>
      <c r="Z60" s="193"/>
      <c r="AA60" s="193"/>
      <c r="AB60" s="193"/>
      <c r="AC60" s="193"/>
      <c r="AD60" s="193"/>
      <c r="AE60" s="157"/>
      <c r="AF60" s="158"/>
      <c r="AG60" s="158"/>
      <c r="AH60" s="158"/>
      <c r="AI60" s="158"/>
      <c r="AJ60" s="158"/>
      <c r="AK60" s="158"/>
      <c r="AL60" s="158"/>
      <c r="AM60" s="176"/>
      <c r="CG60" s="7"/>
    </row>
    <row r="61" spans="1:85" s="3" customFormat="1" ht="8.25" customHeight="1">
      <c r="A61" s="20"/>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CG61" s="7"/>
    </row>
    <row r="62" spans="1:85" s="3" customFormat="1" ht="15.75" customHeight="1">
      <c r="A62" s="142" t="s">
        <v>68</v>
      </c>
      <c r="B62" s="143"/>
      <c r="C62" s="143"/>
      <c r="D62" s="143"/>
      <c r="E62" s="143"/>
      <c r="F62" s="143"/>
      <c r="G62" s="143"/>
      <c r="H62" s="143"/>
      <c r="I62" s="143"/>
      <c r="J62" s="143"/>
      <c r="K62" s="143"/>
      <c r="L62" s="144"/>
      <c r="M62" s="136" t="s">
        <v>49</v>
      </c>
      <c r="N62" s="136"/>
      <c r="O62" s="136"/>
      <c r="P62" s="136"/>
      <c r="Q62" s="136"/>
      <c r="R62" s="136"/>
      <c r="S62" s="136"/>
      <c r="T62" s="136"/>
      <c r="U62" s="136"/>
      <c r="V62" s="136" t="s">
        <v>50</v>
      </c>
      <c r="W62" s="136"/>
      <c r="X62" s="136"/>
      <c r="Y62" s="136"/>
      <c r="Z62" s="136"/>
      <c r="AA62" s="136"/>
      <c r="AB62" s="136"/>
      <c r="AC62" s="136"/>
      <c r="AD62" s="136"/>
      <c r="AE62" s="136" t="s">
        <v>51</v>
      </c>
      <c r="AF62" s="136"/>
      <c r="AG62" s="136"/>
      <c r="AH62" s="136"/>
      <c r="AI62" s="136"/>
      <c r="AJ62" s="136"/>
      <c r="AK62" s="136"/>
      <c r="AL62" s="136"/>
      <c r="AM62" s="136"/>
      <c r="CG62" s="7"/>
    </row>
    <row r="63" spans="1:85" s="3" customFormat="1" ht="18.75">
      <c r="A63" s="145"/>
      <c r="B63" s="146"/>
      <c r="C63" s="146"/>
      <c r="D63" s="146"/>
      <c r="E63" s="146"/>
      <c r="F63" s="146"/>
      <c r="G63" s="146"/>
      <c r="H63" s="146"/>
      <c r="I63" s="146"/>
      <c r="J63" s="146"/>
      <c r="K63" s="146"/>
      <c r="L63" s="147"/>
      <c r="M63" s="188"/>
      <c r="N63" s="189"/>
      <c r="O63" s="189"/>
      <c r="P63" s="189"/>
      <c r="Q63" s="189"/>
      <c r="R63" s="189"/>
      <c r="S63" s="189"/>
      <c r="T63" s="189"/>
      <c r="U63" s="191"/>
      <c r="V63" s="188"/>
      <c r="W63" s="189"/>
      <c r="X63" s="189"/>
      <c r="Y63" s="189"/>
      <c r="Z63" s="189"/>
      <c r="AA63" s="189"/>
      <c r="AB63" s="189"/>
      <c r="AC63" s="189"/>
      <c r="AD63" s="191"/>
      <c r="AE63" s="188"/>
      <c r="AF63" s="189"/>
      <c r="AG63" s="189"/>
      <c r="AH63" s="189"/>
      <c r="AI63" s="189"/>
      <c r="AJ63" s="189"/>
      <c r="AK63" s="189"/>
      <c r="AL63" s="189"/>
      <c r="AM63" s="191"/>
      <c r="CG63" s="7"/>
    </row>
    <row r="64" spans="1:85" s="3" customFormat="1" ht="15" customHeight="1">
      <c r="A64" s="150" t="s">
        <v>106</v>
      </c>
      <c r="B64" s="151"/>
      <c r="C64" s="151"/>
      <c r="D64" s="151"/>
      <c r="E64" s="151"/>
      <c r="F64" s="151"/>
      <c r="G64" s="151"/>
      <c r="H64" s="151"/>
      <c r="I64" s="151"/>
      <c r="J64" s="151"/>
      <c r="K64" s="151"/>
      <c r="L64" s="152"/>
      <c r="M64" s="191"/>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CG64" s="7"/>
    </row>
    <row r="65" spans="1:85" s="3" customFormat="1" ht="33.75" customHeight="1">
      <c r="A65" s="150" t="s">
        <v>120</v>
      </c>
      <c r="B65" s="151"/>
      <c r="C65" s="151"/>
      <c r="D65" s="151"/>
      <c r="E65" s="151"/>
      <c r="F65" s="151"/>
      <c r="G65" s="151"/>
      <c r="H65" s="151"/>
      <c r="I65" s="151"/>
      <c r="J65" s="151"/>
      <c r="K65" s="151"/>
      <c r="L65" s="152"/>
      <c r="M65" s="250"/>
      <c r="N65" s="250"/>
      <c r="O65" s="250"/>
      <c r="P65" s="250"/>
      <c r="Q65" s="250"/>
      <c r="R65" s="250"/>
      <c r="S65" s="250"/>
      <c r="T65" s="250"/>
      <c r="U65" s="182"/>
      <c r="V65" s="249"/>
      <c r="W65" s="250"/>
      <c r="X65" s="250"/>
      <c r="Y65" s="250"/>
      <c r="Z65" s="250"/>
      <c r="AA65" s="250"/>
      <c r="AB65" s="250"/>
      <c r="AC65" s="250"/>
      <c r="AD65" s="182"/>
      <c r="AE65" s="249"/>
      <c r="AF65" s="250"/>
      <c r="AG65" s="250"/>
      <c r="AH65" s="250"/>
      <c r="AI65" s="250"/>
      <c r="AJ65" s="250"/>
      <c r="AK65" s="250"/>
      <c r="AL65" s="250"/>
      <c r="AM65" s="182"/>
      <c r="CG65" s="7"/>
    </row>
    <row r="66" spans="1:85" s="3" customFormat="1" ht="20.25" customHeight="1">
      <c r="A66" s="180" t="s">
        <v>121</v>
      </c>
      <c r="B66" s="181"/>
      <c r="C66" s="181"/>
      <c r="D66" s="181"/>
      <c r="E66" s="181"/>
      <c r="F66" s="181"/>
      <c r="G66" s="181"/>
      <c r="H66" s="181"/>
      <c r="I66" s="181"/>
      <c r="J66" s="181"/>
      <c r="K66" s="181"/>
      <c r="L66" s="196"/>
      <c r="M66" s="182"/>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CG66" s="7"/>
    </row>
    <row r="67" spans="1:85" s="3" customFormat="1" ht="8.25" customHeight="1">
      <c r="A67" s="20"/>
      <c r="B67" s="23"/>
      <c r="C67" s="23"/>
      <c r="D67" s="23"/>
      <c r="E67" s="23"/>
      <c r="F67" s="23"/>
      <c r="G67" s="23"/>
      <c r="H67" s="23"/>
      <c r="I67" s="23"/>
      <c r="J67" s="23"/>
      <c r="K67" s="23"/>
      <c r="L67" s="23"/>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CG67" s="7"/>
    </row>
    <row r="68" spans="1:85" s="3" customFormat="1" ht="25.5" customHeight="1">
      <c r="A68" s="142" t="s">
        <v>47</v>
      </c>
      <c r="B68" s="143"/>
      <c r="C68" s="143"/>
      <c r="D68" s="143"/>
      <c r="E68" s="143"/>
      <c r="F68" s="143"/>
      <c r="G68" s="143"/>
      <c r="H68" s="143"/>
      <c r="I68" s="143"/>
      <c r="J68" s="143"/>
      <c r="K68" s="143"/>
      <c r="L68" s="144"/>
      <c r="M68" s="148" t="s">
        <v>69</v>
      </c>
      <c r="N68" s="149"/>
      <c r="O68" s="149"/>
      <c r="P68" s="149"/>
      <c r="Q68" s="149"/>
      <c r="R68" s="149"/>
      <c r="S68" s="148" t="s">
        <v>70</v>
      </c>
      <c r="T68" s="149"/>
      <c r="U68" s="149"/>
      <c r="V68" s="149"/>
      <c r="W68" s="149"/>
      <c r="X68" s="148" t="s">
        <v>71</v>
      </c>
      <c r="Y68" s="149"/>
      <c r="Z68" s="149"/>
      <c r="AA68" s="149"/>
      <c r="AB68" s="149"/>
      <c r="AC68" s="234"/>
      <c r="AD68" s="148" t="s">
        <v>72</v>
      </c>
      <c r="AE68" s="149"/>
      <c r="AF68" s="149"/>
      <c r="AG68" s="149"/>
      <c r="AH68" s="234"/>
      <c r="AI68" s="148" t="s">
        <v>73</v>
      </c>
      <c r="AJ68" s="149"/>
      <c r="AK68" s="149"/>
      <c r="AL68" s="149"/>
      <c r="AM68" s="240"/>
      <c r="CG68" s="7"/>
    </row>
    <row r="69" spans="1:85" s="3" customFormat="1" ht="24.75" customHeight="1">
      <c r="A69" s="145"/>
      <c r="B69" s="146"/>
      <c r="C69" s="146"/>
      <c r="D69" s="146"/>
      <c r="E69" s="146"/>
      <c r="F69" s="146"/>
      <c r="G69" s="146"/>
      <c r="H69" s="146"/>
      <c r="I69" s="146"/>
      <c r="J69" s="146"/>
      <c r="K69" s="146"/>
      <c r="L69" s="147"/>
      <c r="M69" s="202"/>
      <c r="N69" s="202"/>
      <c r="O69" s="202"/>
      <c r="P69" s="202"/>
      <c r="Q69" s="202"/>
      <c r="R69" s="202"/>
      <c r="S69" s="133"/>
      <c r="T69" s="134"/>
      <c r="U69" s="134"/>
      <c r="V69" s="134"/>
      <c r="W69" s="135"/>
      <c r="X69" s="133"/>
      <c r="Y69" s="134"/>
      <c r="Z69" s="134"/>
      <c r="AA69" s="134"/>
      <c r="AB69" s="134"/>
      <c r="AC69" s="135"/>
      <c r="AD69" s="133"/>
      <c r="AE69" s="134"/>
      <c r="AF69" s="134"/>
      <c r="AG69" s="134"/>
      <c r="AH69" s="135"/>
      <c r="AI69" s="133"/>
      <c r="AJ69" s="134"/>
      <c r="AK69" s="134"/>
      <c r="AL69" s="134"/>
      <c r="AM69" s="252"/>
      <c r="CG69" s="7"/>
    </row>
    <row r="70" spans="1:85" s="3" customFormat="1" ht="19.5" customHeight="1">
      <c r="A70" s="199" t="s">
        <v>106</v>
      </c>
      <c r="B70" s="200"/>
      <c r="C70" s="200"/>
      <c r="D70" s="200"/>
      <c r="E70" s="200"/>
      <c r="F70" s="200"/>
      <c r="G70" s="200"/>
      <c r="H70" s="200"/>
      <c r="I70" s="200"/>
      <c r="J70" s="200"/>
      <c r="K70" s="200"/>
      <c r="L70" s="201"/>
      <c r="M70" s="188"/>
      <c r="N70" s="189"/>
      <c r="O70" s="189"/>
      <c r="P70" s="189"/>
      <c r="Q70" s="189"/>
      <c r="R70" s="191"/>
      <c r="S70" s="188"/>
      <c r="T70" s="189"/>
      <c r="U70" s="189"/>
      <c r="V70" s="189"/>
      <c r="W70" s="191"/>
      <c r="X70" s="188"/>
      <c r="Y70" s="189"/>
      <c r="Z70" s="189"/>
      <c r="AA70" s="189"/>
      <c r="AB70" s="189"/>
      <c r="AC70" s="191"/>
      <c r="AD70" s="188"/>
      <c r="AE70" s="189"/>
      <c r="AF70" s="189"/>
      <c r="AG70" s="189"/>
      <c r="AH70" s="191"/>
      <c r="AI70" s="188"/>
      <c r="AJ70" s="189"/>
      <c r="AK70" s="189"/>
      <c r="AL70" s="189"/>
      <c r="AM70" s="190"/>
      <c r="CG70" s="7"/>
    </row>
    <row r="71" spans="1:85" s="3" customFormat="1" ht="33" customHeight="1">
      <c r="A71" s="150" t="s">
        <v>108</v>
      </c>
      <c r="B71" s="151"/>
      <c r="C71" s="151"/>
      <c r="D71" s="151"/>
      <c r="E71" s="151"/>
      <c r="F71" s="151"/>
      <c r="G71" s="151"/>
      <c r="H71" s="151"/>
      <c r="I71" s="151"/>
      <c r="J71" s="151"/>
      <c r="K71" s="151"/>
      <c r="L71" s="152"/>
      <c r="M71" s="249"/>
      <c r="N71" s="250"/>
      <c r="O71" s="250"/>
      <c r="P71" s="250"/>
      <c r="Q71" s="250"/>
      <c r="R71" s="250"/>
      <c r="S71" s="249"/>
      <c r="T71" s="250"/>
      <c r="U71" s="250"/>
      <c r="V71" s="250"/>
      <c r="W71" s="250"/>
      <c r="X71" s="249"/>
      <c r="Y71" s="250"/>
      <c r="Z71" s="250"/>
      <c r="AA71" s="250"/>
      <c r="AB71" s="250"/>
      <c r="AC71" s="182"/>
      <c r="AD71" s="249"/>
      <c r="AE71" s="250"/>
      <c r="AF71" s="250"/>
      <c r="AG71" s="250"/>
      <c r="AH71" s="182"/>
      <c r="AI71" s="249"/>
      <c r="AJ71" s="250"/>
      <c r="AK71" s="250"/>
      <c r="AL71" s="250"/>
      <c r="AM71" s="332"/>
      <c r="CG71" s="7"/>
    </row>
    <row r="72" spans="1:85" s="3" customFormat="1" ht="23.25" customHeight="1">
      <c r="A72" s="173" t="s">
        <v>107</v>
      </c>
      <c r="B72" s="174"/>
      <c r="C72" s="174"/>
      <c r="D72" s="174"/>
      <c r="E72" s="174"/>
      <c r="F72" s="174"/>
      <c r="G72" s="174"/>
      <c r="H72" s="174"/>
      <c r="I72" s="174"/>
      <c r="J72" s="174"/>
      <c r="K72" s="174"/>
      <c r="L72" s="238"/>
      <c r="M72" s="124"/>
      <c r="N72" s="125"/>
      <c r="O72" s="125"/>
      <c r="P72" s="125"/>
      <c r="Q72" s="125"/>
      <c r="R72" s="125"/>
      <c r="S72" s="124"/>
      <c r="T72" s="125"/>
      <c r="U72" s="125"/>
      <c r="V72" s="125"/>
      <c r="W72" s="125"/>
      <c r="X72" s="124"/>
      <c r="Y72" s="125"/>
      <c r="Z72" s="125"/>
      <c r="AA72" s="125"/>
      <c r="AB72" s="125"/>
      <c r="AC72" s="239"/>
      <c r="AD72" s="124"/>
      <c r="AE72" s="125"/>
      <c r="AF72" s="125"/>
      <c r="AG72" s="125"/>
      <c r="AH72" s="239"/>
      <c r="AI72" s="124"/>
      <c r="AJ72" s="125"/>
      <c r="AK72" s="125"/>
      <c r="AL72" s="125"/>
      <c r="AM72" s="306"/>
      <c r="CG72" s="7"/>
    </row>
    <row r="73" spans="1:85" s="3" customFormat="1" ht="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CG73" s="7"/>
    </row>
    <row r="74" spans="1:85" s="3" customFormat="1" ht="13.5" customHeight="1">
      <c r="A74" s="142" t="s">
        <v>46</v>
      </c>
      <c r="B74" s="143"/>
      <c r="C74" s="143"/>
      <c r="D74" s="143"/>
      <c r="E74" s="143"/>
      <c r="F74" s="143"/>
      <c r="G74" s="143"/>
      <c r="H74" s="143"/>
      <c r="I74" s="143"/>
      <c r="J74" s="143"/>
      <c r="K74" s="143"/>
      <c r="L74" s="144"/>
      <c r="M74" s="148" t="s">
        <v>41</v>
      </c>
      <c r="N74" s="149"/>
      <c r="O74" s="149"/>
      <c r="P74" s="149"/>
      <c r="Q74" s="149"/>
      <c r="R74" s="149"/>
      <c r="S74" s="148" t="s">
        <v>42</v>
      </c>
      <c r="T74" s="149"/>
      <c r="U74" s="149"/>
      <c r="V74" s="149"/>
      <c r="W74" s="149"/>
      <c r="X74" s="148" t="s">
        <v>43</v>
      </c>
      <c r="Y74" s="149"/>
      <c r="Z74" s="149"/>
      <c r="AA74" s="149"/>
      <c r="AB74" s="149"/>
      <c r="AC74" s="234"/>
      <c r="AD74" s="148" t="s">
        <v>44</v>
      </c>
      <c r="AE74" s="149"/>
      <c r="AF74" s="149"/>
      <c r="AG74" s="149"/>
      <c r="AH74" s="234"/>
      <c r="AI74" s="148" t="s">
        <v>45</v>
      </c>
      <c r="AJ74" s="149"/>
      <c r="AK74" s="149"/>
      <c r="AL74" s="149"/>
      <c r="AM74" s="240"/>
      <c r="CG74" s="7"/>
    </row>
    <row r="75" spans="1:85" s="3" customFormat="1" ht="25.5" customHeight="1">
      <c r="A75" s="145"/>
      <c r="B75" s="146"/>
      <c r="C75" s="146"/>
      <c r="D75" s="146"/>
      <c r="E75" s="146"/>
      <c r="F75" s="146"/>
      <c r="G75" s="146"/>
      <c r="H75" s="146"/>
      <c r="I75" s="146"/>
      <c r="J75" s="146"/>
      <c r="K75" s="146"/>
      <c r="L75" s="147"/>
      <c r="M75" s="227"/>
      <c r="N75" s="228"/>
      <c r="O75" s="228"/>
      <c r="P75" s="228"/>
      <c r="Q75" s="228"/>
      <c r="R75" s="229"/>
      <c r="S75" s="227"/>
      <c r="T75" s="228"/>
      <c r="U75" s="228"/>
      <c r="V75" s="228"/>
      <c r="W75" s="229"/>
      <c r="X75" s="227"/>
      <c r="Y75" s="228"/>
      <c r="Z75" s="228"/>
      <c r="AA75" s="228"/>
      <c r="AB75" s="228"/>
      <c r="AC75" s="229"/>
      <c r="AD75" s="227"/>
      <c r="AE75" s="228"/>
      <c r="AF75" s="228"/>
      <c r="AG75" s="228"/>
      <c r="AH75" s="229"/>
      <c r="AI75" s="227"/>
      <c r="AJ75" s="228"/>
      <c r="AK75" s="228"/>
      <c r="AL75" s="228"/>
      <c r="AM75" s="331"/>
      <c r="CG75" s="7"/>
    </row>
    <row r="76" spans="1:85" s="3" customFormat="1" ht="21.75" customHeight="1">
      <c r="A76" s="150" t="s">
        <v>100</v>
      </c>
      <c r="B76" s="151"/>
      <c r="C76" s="151"/>
      <c r="D76" s="151"/>
      <c r="E76" s="151"/>
      <c r="F76" s="151"/>
      <c r="G76" s="151"/>
      <c r="H76" s="151"/>
      <c r="I76" s="151"/>
      <c r="J76" s="151"/>
      <c r="K76" s="151"/>
      <c r="L76" s="152"/>
      <c r="M76" s="227"/>
      <c r="N76" s="228"/>
      <c r="O76" s="228"/>
      <c r="P76" s="228"/>
      <c r="Q76" s="228"/>
      <c r="R76" s="228"/>
      <c r="S76" s="227"/>
      <c r="T76" s="228"/>
      <c r="U76" s="228"/>
      <c r="V76" s="228"/>
      <c r="W76" s="228"/>
      <c r="X76" s="227"/>
      <c r="Y76" s="228"/>
      <c r="Z76" s="228"/>
      <c r="AA76" s="228"/>
      <c r="AB76" s="228"/>
      <c r="AC76" s="229"/>
      <c r="AD76" s="227"/>
      <c r="AE76" s="228"/>
      <c r="AF76" s="228"/>
      <c r="AG76" s="228"/>
      <c r="AH76" s="229"/>
      <c r="AI76" s="227"/>
      <c r="AJ76" s="228"/>
      <c r="AK76" s="228"/>
      <c r="AL76" s="228"/>
      <c r="AM76" s="331"/>
      <c r="CG76" s="7"/>
    </row>
    <row r="77" spans="1:85" s="3" customFormat="1" ht="35.25" customHeight="1">
      <c r="A77" s="173" t="s">
        <v>101</v>
      </c>
      <c r="B77" s="174"/>
      <c r="C77" s="174"/>
      <c r="D77" s="174"/>
      <c r="E77" s="174"/>
      <c r="F77" s="174"/>
      <c r="G77" s="174"/>
      <c r="H77" s="174"/>
      <c r="I77" s="174"/>
      <c r="J77" s="174"/>
      <c r="K77" s="174"/>
      <c r="L77" s="238"/>
      <c r="M77" s="245"/>
      <c r="N77" s="246"/>
      <c r="O77" s="246"/>
      <c r="P77" s="246"/>
      <c r="Q77" s="246"/>
      <c r="R77" s="246"/>
      <c r="S77" s="245"/>
      <c r="T77" s="246"/>
      <c r="U77" s="246"/>
      <c r="V77" s="246"/>
      <c r="W77" s="246"/>
      <c r="X77" s="245"/>
      <c r="Y77" s="246"/>
      <c r="Z77" s="246"/>
      <c r="AA77" s="246"/>
      <c r="AB77" s="246"/>
      <c r="AC77" s="248"/>
      <c r="AD77" s="245"/>
      <c r="AE77" s="246"/>
      <c r="AF77" s="246"/>
      <c r="AG77" s="246"/>
      <c r="AH77" s="248"/>
      <c r="AI77" s="245"/>
      <c r="AJ77" s="246"/>
      <c r="AK77" s="246"/>
      <c r="AL77" s="246"/>
      <c r="AM77" s="247"/>
      <c r="CG77" s="7"/>
    </row>
    <row r="78" spans="1:85" s="3" customFormat="1" ht="8.2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CG78" s="7"/>
    </row>
    <row r="79" spans="1:39" ht="13.5" customHeight="1" hidden="1">
      <c r="A79" s="254"/>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6"/>
    </row>
    <row r="80" spans="1:40" ht="31.5" customHeight="1">
      <c r="A80" s="378" t="s">
        <v>166</v>
      </c>
      <c r="B80" s="379"/>
      <c r="C80" s="379"/>
      <c r="D80" s="379"/>
      <c r="E80" s="379"/>
      <c r="F80" s="379"/>
      <c r="G80" s="379"/>
      <c r="H80" s="380"/>
      <c r="I80" s="83" t="s">
        <v>168</v>
      </c>
      <c r="J80" s="85"/>
      <c r="K80" s="83" t="s">
        <v>168</v>
      </c>
      <c r="L80" s="84"/>
      <c r="M80" s="83" t="s">
        <v>168</v>
      </c>
      <c r="N80" s="85"/>
      <c r="O80" s="83" t="s">
        <v>168</v>
      </c>
      <c r="P80" s="84"/>
      <c r="Q80" s="83" t="s">
        <v>168</v>
      </c>
      <c r="R80" s="85"/>
      <c r="S80" s="83" t="s">
        <v>168</v>
      </c>
      <c r="T80" s="84"/>
      <c r="U80" s="85"/>
      <c r="V80" s="83" t="s">
        <v>168</v>
      </c>
      <c r="W80" s="84"/>
      <c r="X80" s="85"/>
      <c r="Y80" s="83" t="s">
        <v>168</v>
      </c>
      <c r="Z80" s="84"/>
      <c r="AA80" s="85"/>
      <c r="AB80" s="83" t="s">
        <v>168</v>
      </c>
      <c r="AC80" s="84"/>
      <c r="AD80" s="85"/>
      <c r="AE80" s="83" t="s">
        <v>168</v>
      </c>
      <c r="AF80" s="84"/>
      <c r="AG80" s="85"/>
      <c r="AH80" s="83" t="s">
        <v>168</v>
      </c>
      <c r="AI80" s="84"/>
      <c r="AJ80" s="85"/>
      <c r="AK80" s="83" t="s">
        <v>168</v>
      </c>
      <c r="AL80" s="84"/>
      <c r="AM80" s="85"/>
      <c r="AN80" s="16"/>
    </row>
    <row r="81" spans="1:40" ht="20.25" customHeight="1">
      <c r="A81" s="381"/>
      <c r="B81" s="382"/>
      <c r="C81" s="382"/>
      <c r="D81" s="382"/>
      <c r="E81" s="382"/>
      <c r="F81" s="382"/>
      <c r="G81" s="382"/>
      <c r="H81" s="383"/>
      <c r="I81" s="35"/>
      <c r="J81" s="36"/>
      <c r="K81" s="35"/>
      <c r="L81" s="38"/>
      <c r="M81" s="35"/>
      <c r="N81" s="36"/>
      <c r="O81" s="35"/>
      <c r="P81" s="38"/>
      <c r="Q81" s="35"/>
      <c r="R81" s="36"/>
      <c r="S81" s="35"/>
      <c r="T81" s="38"/>
      <c r="U81" s="36"/>
      <c r="V81" s="35"/>
      <c r="W81" s="38"/>
      <c r="X81" s="36"/>
      <c r="Y81" s="35"/>
      <c r="Z81" s="38"/>
      <c r="AA81" s="36"/>
      <c r="AB81" s="35"/>
      <c r="AC81" s="38"/>
      <c r="AD81" s="36"/>
      <c r="AE81" s="35"/>
      <c r="AF81" s="38"/>
      <c r="AG81" s="36"/>
      <c r="AH81" s="35"/>
      <c r="AI81" s="38"/>
      <c r="AJ81" s="36"/>
      <c r="AK81" s="35"/>
      <c r="AL81" s="38"/>
      <c r="AM81" s="36"/>
      <c r="AN81" s="16"/>
    </row>
    <row r="82" spans="1:40" ht="12" customHeight="1">
      <c r="A82" s="384"/>
      <c r="B82" s="385"/>
      <c r="C82" s="385"/>
      <c r="D82" s="385"/>
      <c r="E82" s="385"/>
      <c r="F82" s="385"/>
      <c r="G82" s="385"/>
      <c r="H82" s="386"/>
      <c r="I82" s="35" t="s">
        <v>167</v>
      </c>
      <c r="J82" s="36"/>
      <c r="K82" s="35" t="s">
        <v>167</v>
      </c>
      <c r="L82" s="38"/>
      <c r="M82" s="35" t="s">
        <v>167</v>
      </c>
      <c r="N82" s="36"/>
      <c r="O82" s="35" t="s">
        <v>167</v>
      </c>
      <c r="P82" s="38"/>
      <c r="Q82" s="35" t="s">
        <v>167</v>
      </c>
      <c r="R82" s="36"/>
      <c r="S82" s="35" t="s">
        <v>167</v>
      </c>
      <c r="T82" s="38"/>
      <c r="U82" s="36"/>
      <c r="V82" s="35" t="s">
        <v>167</v>
      </c>
      <c r="W82" s="38"/>
      <c r="X82" s="36"/>
      <c r="Y82" s="35" t="s">
        <v>167</v>
      </c>
      <c r="Z82" s="38"/>
      <c r="AA82" s="36"/>
      <c r="AB82" s="35" t="s">
        <v>167</v>
      </c>
      <c r="AC82" s="38"/>
      <c r="AD82" s="36"/>
      <c r="AE82" s="35" t="s">
        <v>167</v>
      </c>
      <c r="AF82" s="38"/>
      <c r="AG82" s="36"/>
      <c r="AH82" s="35" t="s">
        <v>167</v>
      </c>
      <c r="AI82" s="38"/>
      <c r="AJ82" s="36"/>
      <c r="AK82" s="35" t="s">
        <v>167</v>
      </c>
      <c r="AL82" s="38"/>
      <c r="AM82" s="36"/>
      <c r="AN82" s="16"/>
    </row>
    <row r="83" spans="1:40" ht="177.75" customHeight="1">
      <c r="A83" s="368" t="s">
        <v>169</v>
      </c>
      <c r="B83" s="369"/>
      <c r="C83" s="369"/>
      <c r="D83" s="369"/>
      <c r="E83" s="369"/>
      <c r="F83" s="369"/>
      <c r="G83" s="369"/>
      <c r="H83" s="369"/>
      <c r="I83" s="37"/>
      <c r="J83" s="37"/>
      <c r="K83" s="34"/>
      <c r="L83" s="34"/>
      <c r="M83" s="37"/>
      <c r="N83" s="37"/>
      <c r="O83" s="34"/>
      <c r="P83" s="34"/>
      <c r="Q83" s="37"/>
      <c r="R83" s="37"/>
      <c r="S83" s="34"/>
      <c r="T83" s="34"/>
      <c r="U83" s="34"/>
      <c r="V83" s="34"/>
      <c r="W83" s="34"/>
      <c r="X83" s="34"/>
      <c r="Y83" s="34"/>
      <c r="Z83" s="34"/>
      <c r="AA83" s="34"/>
      <c r="AB83" s="34"/>
      <c r="AC83" s="34"/>
      <c r="AD83" s="34"/>
      <c r="AE83" s="34"/>
      <c r="AF83" s="34"/>
      <c r="AG83" s="34"/>
      <c r="AH83" s="34"/>
      <c r="AI83" s="34"/>
      <c r="AJ83" s="34"/>
      <c r="AK83" s="34"/>
      <c r="AL83" s="34"/>
      <c r="AM83" s="366"/>
      <c r="AN83" s="16"/>
    </row>
    <row r="84" spans="1:40" ht="21" customHeight="1">
      <c r="A84" s="370" t="s">
        <v>74</v>
      </c>
      <c r="B84" s="371"/>
      <c r="C84" s="371"/>
      <c r="D84" s="371"/>
      <c r="E84" s="371"/>
      <c r="F84" s="371"/>
      <c r="G84" s="371"/>
      <c r="H84" s="371"/>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66"/>
      <c r="AN84" s="16"/>
    </row>
    <row r="85" spans="1:40" ht="51.75" customHeight="1">
      <c r="A85" s="370" t="s">
        <v>109</v>
      </c>
      <c r="B85" s="371"/>
      <c r="C85" s="371"/>
      <c r="D85" s="371"/>
      <c r="E85" s="371"/>
      <c r="F85" s="371"/>
      <c r="G85" s="371"/>
      <c r="H85" s="371"/>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66"/>
      <c r="AN85" s="16"/>
    </row>
    <row r="86" spans="1:40" ht="35.25" customHeight="1">
      <c r="A86" s="370" t="s">
        <v>128</v>
      </c>
      <c r="B86" s="371"/>
      <c r="C86" s="371"/>
      <c r="D86" s="371"/>
      <c r="E86" s="371"/>
      <c r="F86" s="371"/>
      <c r="G86" s="371"/>
      <c r="H86" s="371"/>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66"/>
      <c r="AN86" s="16"/>
    </row>
    <row r="87" spans="1:40" ht="18.75" customHeight="1">
      <c r="A87" s="370" t="s">
        <v>129</v>
      </c>
      <c r="B87" s="371"/>
      <c r="C87" s="371"/>
      <c r="D87" s="371"/>
      <c r="E87" s="371"/>
      <c r="F87" s="371"/>
      <c r="G87" s="371"/>
      <c r="H87" s="371"/>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66"/>
      <c r="AN87" s="16"/>
    </row>
    <row r="88" spans="1:40" ht="18.75" customHeight="1">
      <c r="A88" s="370" t="s">
        <v>110</v>
      </c>
      <c r="B88" s="371"/>
      <c r="C88" s="371"/>
      <c r="D88" s="371"/>
      <c r="E88" s="371"/>
      <c r="F88" s="371"/>
      <c r="G88" s="371"/>
      <c r="H88" s="371"/>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66"/>
      <c r="AN88" s="16"/>
    </row>
    <row r="89" spans="1:40" ht="36" customHeight="1">
      <c r="A89" s="370" t="s">
        <v>122</v>
      </c>
      <c r="B89" s="371"/>
      <c r="C89" s="371"/>
      <c r="D89" s="371"/>
      <c r="E89" s="371"/>
      <c r="F89" s="371"/>
      <c r="G89" s="371"/>
      <c r="H89" s="371"/>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66"/>
      <c r="AN89" s="16"/>
    </row>
    <row r="90" spans="1:40" ht="36.75" customHeight="1">
      <c r="A90" s="370" t="s">
        <v>111</v>
      </c>
      <c r="B90" s="371"/>
      <c r="C90" s="371"/>
      <c r="D90" s="371"/>
      <c r="E90" s="371"/>
      <c r="F90" s="371"/>
      <c r="G90" s="371"/>
      <c r="H90" s="371"/>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66"/>
      <c r="AN90" s="16"/>
    </row>
    <row r="91" spans="1:41" ht="21.75" customHeight="1">
      <c r="A91" s="370" t="s">
        <v>75</v>
      </c>
      <c r="B91" s="371"/>
      <c r="C91" s="371"/>
      <c r="D91" s="371"/>
      <c r="E91" s="371"/>
      <c r="F91" s="371"/>
      <c r="G91" s="371"/>
      <c r="H91" s="371"/>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66"/>
      <c r="AN91" s="17"/>
      <c r="AO91" s="1" t="s">
        <v>8</v>
      </c>
    </row>
    <row r="92" spans="1:41" ht="72" customHeight="1">
      <c r="A92" s="370" t="s">
        <v>123</v>
      </c>
      <c r="B92" s="371"/>
      <c r="C92" s="371"/>
      <c r="D92" s="371"/>
      <c r="E92" s="371"/>
      <c r="F92" s="371"/>
      <c r="G92" s="371"/>
      <c r="H92" s="371"/>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66"/>
      <c r="AN92" s="17"/>
      <c r="AO92" s="1" t="s">
        <v>8</v>
      </c>
    </row>
    <row r="93" spans="1:41" ht="69.75" customHeight="1">
      <c r="A93" s="370" t="s">
        <v>112</v>
      </c>
      <c r="B93" s="371"/>
      <c r="C93" s="371"/>
      <c r="D93" s="371"/>
      <c r="E93" s="371"/>
      <c r="F93" s="371"/>
      <c r="G93" s="371"/>
      <c r="H93" s="371"/>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66"/>
      <c r="AN93" s="17"/>
      <c r="AO93" s="1" t="s">
        <v>8</v>
      </c>
    </row>
    <row r="94" spans="1:41" ht="38.25" customHeight="1">
      <c r="A94" s="370" t="s">
        <v>113</v>
      </c>
      <c r="B94" s="371"/>
      <c r="C94" s="371"/>
      <c r="D94" s="371"/>
      <c r="E94" s="371"/>
      <c r="F94" s="371"/>
      <c r="G94" s="371"/>
      <c r="H94" s="371"/>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66"/>
      <c r="AN94" s="17"/>
      <c r="AO94" s="1" t="s">
        <v>8</v>
      </c>
    </row>
    <row r="95" spans="1:41" ht="18" customHeight="1">
      <c r="A95" s="370" t="s">
        <v>76</v>
      </c>
      <c r="B95" s="371"/>
      <c r="C95" s="371"/>
      <c r="D95" s="371"/>
      <c r="E95" s="371"/>
      <c r="F95" s="371"/>
      <c r="G95" s="371"/>
      <c r="H95" s="371"/>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66"/>
      <c r="AN95" s="17"/>
      <c r="AO95" s="1" t="s">
        <v>8</v>
      </c>
    </row>
    <row r="96" spans="1:41" ht="32.25" customHeight="1">
      <c r="A96" s="370" t="s">
        <v>114</v>
      </c>
      <c r="B96" s="371"/>
      <c r="C96" s="371"/>
      <c r="D96" s="371"/>
      <c r="E96" s="371"/>
      <c r="F96" s="371"/>
      <c r="G96" s="371"/>
      <c r="H96" s="371"/>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66"/>
      <c r="AN96" s="17"/>
      <c r="AO96" s="1" t="s">
        <v>8</v>
      </c>
    </row>
    <row r="97" spans="1:40" ht="17.25" customHeight="1">
      <c r="A97" s="372"/>
      <c r="B97" s="373"/>
      <c r="C97" s="373"/>
      <c r="D97" s="373"/>
      <c r="E97" s="373"/>
      <c r="F97" s="373"/>
      <c r="G97" s="373"/>
      <c r="H97" s="373"/>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66"/>
      <c r="AN97" s="16"/>
    </row>
    <row r="98" spans="1:40" ht="17.25" customHeight="1">
      <c r="A98" s="376"/>
      <c r="B98" s="377"/>
      <c r="C98" s="377"/>
      <c r="D98" s="377"/>
      <c r="E98" s="377"/>
      <c r="F98" s="377"/>
      <c r="G98" s="377"/>
      <c r="H98" s="377"/>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66"/>
      <c r="AN98" s="16"/>
    </row>
    <row r="99" spans="1:40" ht="17.25" customHeight="1">
      <c r="A99" s="376"/>
      <c r="B99" s="377"/>
      <c r="C99" s="377"/>
      <c r="D99" s="377"/>
      <c r="E99" s="377"/>
      <c r="F99" s="377"/>
      <c r="G99" s="377"/>
      <c r="H99" s="377"/>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66"/>
      <c r="AN99" s="16"/>
    </row>
    <row r="100" spans="1:40" ht="17.25" customHeight="1">
      <c r="A100" s="374"/>
      <c r="B100" s="375"/>
      <c r="C100" s="375"/>
      <c r="D100" s="375"/>
      <c r="E100" s="375"/>
      <c r="F100" s="375"/>
      <c r="G100" s="375"/>
      <c r="H100" s="375"/>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3"/>
      <c r="AK100" s="333"/>
      <c r="AL100" s="333"/>
      <c r="AM100" s="367"/>
      <c r="AN100" s="16"/>
    </row>
    <row r="101" spans="1:85" s="2" customFormat="1" ht="9.75" customHeight="1">
      <c r="A101" s="243"/>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244"/>
      <c r="AO101" s="1"/>
      <c r="CG101" s="6"/>
    </row>
    <row r="102" spans="1:85" s="2" customFormat="1" ht="34.5" customHeight="1">
      <c r="A102" s="241" t="s">
        <v>148</v>
      </c>
      <c r="B102" s="242"/>
      <c r="C102" s="242"/>
      <c r="D102" s="242"/>
      <c r="E102" s="242"/>
      <c r="F102" s="242"/>
      <c r="G102" s="242"/>
      <c r="H102" s="242"/>
      <c r="I102" s="242"/>
      <c r="J102" s="242"/>
      <c r="K102" s="242"/>
      <c r="L102" s="242"/>
      <c r="M102" s="232"/>
      <c r="N102" s="232"/>
      <c r="O102" s="232"/>
      <c r="P102" s="232"/>
      <c r="Q102" s="232"/>
      <c r="R102" s="232"/>
      <c r="S102" s="232"/>
      <c r="T102" s="232"/>
      <c r="U102" s="232"/>
      <c r="V102" s="310" t="s">
        <v>149</v>
      </c>
      <c r="W102" s="310"/>
      <c r="X102" s="310"/>
      <c r="Y102" s="310"/>
      <c r="Z102" s="310"/>
      <c r="AA102" s="310"/>
      <c r="AB102" s="310"/>
      <c r="AC102" s="310"/>
      <c r="AD102" s="310"/>
      <c r="AE102" s="232"/>
      <c r="AF102" s="232"/>
      <c r="AG102" s="232"/>
      <c r="AH102" s="232"/>
      <c r="AI102" s="232"/>
      <c r="AJ102" s="232"/>
      <c r="AK102" s="232"/>
      <c r="AL102" s="232"/>
      <c r="AM102" s="233"/>
      <c r="AO102" s="1"/>
      <c r="CG102" s="6"/>
    </row>
    <row r="103" spans="1:85" s="2" customFormat="1" ht="88.5" customHeight="1">
      <c r="A103" s="153" t="s">
        <v>151</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308"/>
      <c r="AH103" s="308"/>
      <c r="AI103" s="308"/>
      <c r="AJ103" s="308"/>
      <c r="AK103" s="308"/>
      <c r="AL103" s="308"/>
      <c r="AM103" s="309"/>
      <c r="AO103" s="1"/>
      <c r="CG103" s="6"/>
    </row>
    <row r="104" spans="1:39" ht="54" customHeight="1">
      <c r="A104" s="86" t="s">
        <v>158</v>
      </c>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8"/>
    </row>
    <row r="105" spans="1:39" ht="36" customHeight="1">
      <c r="A105" s="86" t="s">
        <v>159</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8"/>
    </row>
    <row r="106" spans="1:40" ht="26.25" customHeight="1">
      <c r="A106" s="257" t="s">
        <v>77</v>
      </c>
      <c r="B106" s="258"/>
      <c r="C106" s="258"/>
      <c r="D106" s="258"/>
      <c r="E106" s="258"/>
      <c r="F106" s="258"/>
      <c r="G106" s="259"/>
      <c r="H106" s="341" t="s">
        <v>78</v>
      </c>
      <c r="I106" s="342"/>
      <c r="J106" s="342"/>
      <c r="K106" s="342"/>
      <c r="L106" s="342"/>
      <c r="M106" s="342"/>
      <c r="N106" s="342"/>
      <c r="O106" s="343"/>
      <c r="P106" s="237" t="s">
        <v>79</v>
      </c>
      <c r="Q106" s="237"/>
      <c r="R106" s="237"/>
      <c r="S106" s="237"/>
      <c r="T106" s="237"/>
      <c r="U106" s="237"/>
      <c r="V106" s="237"/>
      <c r="W106" s="237"/>
      <c r="X106" s="237" t="s">
        <v>80</v>
      </c>
      <c r="Y106" s="237"/>
      <c r="Z106" s="237"/>
      <c r="AA106" s="237"/>
      <c r="AB106" s="237"/>
      <c r="AC106" s="237"/>
      <c r="AD106" s="237"/>
      <c r="AE106" s="237"/>
      <c r="AF106" s="237" t="s">
        <v>81</v>
      </c>
      <c r="AG106" s="237"/>
      <c r="AH106" s="237"/>
      <c r="AI106" s="237"/>
      <c r="AJ106" s="237"/>
      <c r="AK106" s="237"/>
      <c r="AL106" s="237"/>
      <c r="AM106" s="307"/>
      <c r="AN106" s="16"/>
    </row>
    <row r="107" spans="1:67" ht="24.75" customHeight="1">
      <c r="A107" s="235" t="s">
        <v>102</v>
      </c>
      <c r="B107" s="236"/>
      <c r="C107" s="236"/>
      <c r="D107" s="236"/>
      <c r="E107" s="236"/>
      <c r="F107" s="236"/>
      <c r="G107" s="236"/>
      <c r="H107" s="335"/>
      <c r="I107" s="336"/>
      <c r="J107" s="336"/>
      <c r="K107" s="336"/>
      <c r="L107" s="336"/>
      <c r="M107" s="336"/>
      <c r="N107" s="336"/>
      <c r="O107" s="337"/>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344"/>
      <c r="AN107" s="16"/>
      <c r="AZ107" s="1">
        <f>IF(NOT(ISBLANK(H107)),BA107,0)</f>
        <v>0</v>
      </c>
      <c r="BA107" s="1">
        <f>IF(ISBLANK(H109),1,BB107)</f>
        <v>1</v>
      </c>
      <c r="BB107" s="1">
        <f>IF(ISBLANK(H112),1,BC107)</f>
        <v>1</v>
      </c>
      <c r="BC107" s="1">
        <f>IF(ISBLANK(H113),1,BD107)</f>
        <v>1</v>
      </c>
      <c r="BD107" s="1">
        <f>IF(ISBLANK(H114),1,BE107)</f>
        <v>1</v>
      </c>
      <c r="BE107" s="1">
        <f>IF(ISBLANK(H115),1,BF107)</f>
        <v>1</v>
      </c>
      <c r="BF107" s="1">
        <f>IF(ISBLANK(H116),1,BG107)</f>
        <v>1</v>
      </c>
      <c r="BG107" s="1">
        <f>IF(ISBLANK(H117),1,BH107)</f>
        <v>1</v>
      </c>
      <c r="BH107" s="1">
        <f>IF(ISBLANK(H118),1,BI107)</f>
        <v>1</v>
      </c>
      <c r="BI107" s="1">
        <f>IF(ISBLANK(#REF!),1,BJ107)</f>
        <v>0</v>
      </c>
      <c r="BJ107" s="1">
        <f>IF(ISBLANK(#REF!),1,0)</f>
        <v>0</v>
      </c>
      <c r="BO107" s="1">
        <f>SUM(AZ107:BN107)</f>
        <v>8</v>
      </c>
    </row>
    <row r="108" spans="1:52" ht="42.75" customHeight="1">
      <c r="A108" s="235"/>
      <c r="B108" s="236"/>
      <c r="C108" s="236"/>
      <c r="D108" s="236"/>
      <c r="E108" s="236"/>
      <c r="F108" s="236"/>
      <c r="G108" s="236"/>
      <c r="H108" s="338"/>
      <c r="I108" s="339"/>
      <c r="J108" s="339"/>
      <c r="K108" s="339"/>
      <c r="L108" s="339"/>
      <c r="M108" s="339"/>
      <c r="N108" s="339"/>
      <c r="O108" s="340"/>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334"/>
      <c r="AN108" s="16"/>
      <c r="AZ108" s="1">
        <f>IF(OR(BO107=0,BO107=10),0,5)</f>
        <v>5</v>
      </c>
    </row>
    <row r="109" spans="1:67" ht="83.25" customHeight="1">
      <c r="A109" s="235" t="s">
        <v>160</v>
      </c>
      <c r="B109" s="253"/>
      <c r="C109" s="253"/>
      <c r="D109" s="253"/>
      <c r="E109" s="253"/>
      <c r="F109" s="253"/>
      <c r="G109" s="253"/>
      <c r="H109" s="260"/>
      <c r="I109" s="261"/>
      <c r="J109" s="261"/>
      <c r="K109" s="261"/>
      <c r="L109" s="261"/>
      <c r="M109" s="261"/>
      <c r="N109" s="261"/>
      <c r="O109" s="262"/>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334"/>
      <c r="AN109" s="16"/>
      <c r="AO109" s="1" t="s">
        <v>2</v>
      </c>
      <c r="AZ109" s="1">
        <f>IF(NOT(ISBLANK(P107)),BA109,0)</f>
        <v>0</v>
      </c>
      <c r="BA109" s="1">
        <f>IF(ISBLANK(P109),1,BB109)</f>
        <v>1</v>
      </c>
      <c r="BB109" s="1">
        <f>IF(ISBLANK(P112),1,BC109)</f>
        <v>1</v>
      </c>
      <c r="BC109" s="1">
        <f>IF(ISBLANK(P113),1,BD109)</f>
        <v>1</v>
      </c>
      <c r="BD109" s="1">
        <f>IF(ISBLANK(P114),1,BE109)</f>
        <v>1</v>
      </c>
      <c r="BE109" s="1">
        <f>IF(ISBLANK(P115),1,BF109)</f>
        <v>1</v>
      </c>
      <c r="BF109" s="1">
        <f>IF(ISBLANK(P116),1,BG109)</f>
        <v>1</v>
      </c>
      <c r="BG109" s="1">
        <f>IF(ISBLANK(P117),1,BH109)</f>
        <v>1</v>
      </c>
      <c r="BH109" s="1">
        <f>IF(ISBLANK(P118),1,BI109)</f>
        <v>1</v>
      </c>
      <c r="BI109" s="1">
        <f>IF(ISBLANK(#REF!),1,BJ109)</f>
        <v>0</v>
      </c>
      <c r="BJ109" s="1">
        <f>IF(ISBLANK(#REF!),1,0)</f>
        <v>0</v>
      </c>
      <c r="BO109" s="1">
        <f>SUM(AZ109:BN109)</f>
        <v>8</v>
      </c>
    </row>
    <row r="110" spans="1:40" ht="18" customHeight="1">
      <c r="A110" s="235" t="s">
        <v>82</v>
      </c>
      <c r="B110" s="253"/>
      <c r="C110" s="253"/>
      <c r="D110" s="253"/>
      <c r="E110" s="253"/>
      <c r="F110" s="253"/>
      <c r="G110" s="253"/>
      <c r="H110" s="260"/>
      <c r="I110" s="261"/>
      <c r="J110" s="261"/>
      <c r="K110" s="261"/>
      <c r="L110" s="261"/>
      <c r="M110" s="261"/>
      <c r="N110" s="261"/>
      <c r="O110" s="262"/>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c r="AK110" s="264"/>
      <c r="AL110" s="264"/>
      <c r="AM110" s="334"/>
      <c r="AN110" s="16"/>
    </row>
    <row r="111" spans="1:52" ht="37.5" customHeight="1">
      <c r="A111" s="150" t="s">
        <v>83</v>
      </c>
      <c r="B111" s="151"/>
      <c r="C111" s="151"/>
      <c r="D111" s="151"/>
      <c r="E111" s="151"/>
      <c r="F111" s="151"/>
      <c r="G111" s="152"/>
      <c r="H111" s="206"/>
      <c r="I111" s="207"/>
      <c r="J111" s="207"/>
      <c r="K111" s="207"/>
      <c r="L111" s="207"/>
      <c r="M111" s="207"/>
      <c r="N111" s="207"/>
      <c r="O111" s="208"/>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31"/>
      <c r="AN111" s="16"/>
      <c r="AO111" s="1" t="s">
        <v>115</v>
      </c>
      <c r="AZ111" s="1">
        <f>IF(OR(BO109=0,BO109=10),0,5)</f>
        <v>5</v>
      </c>
    </row>
    <row r="112" spans="1:67" ht="18" customHeight="1">
      <c r="A112" s="347" t="s">
        <v>84</v>
      </c>
      <c r="B112" s="253"/>
      <c r="C112" s="253"/>
      <c r="D112" s="253"/>
      <c r="E112" s="253"/>
      <c r="F112" s="253"/>
      <c r="G112" s="253"/>
      <c r="H112" s="206"/>
      <c r="I112" s="207"/>
      <c r="J112" s="207"/>
      <c r="K112" s="207"/>
      <c r="L112" s="207"/>
      <c r="M112" s="207"/>
      <c r="N112" s="207"/>
      <c r="O112" s="208"/>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31"/>
      <c r="AN112" s="16"/>
      <c r="AO112" s="1" t="s">
        <v>5</v>
      </c>
      <c r="AZ112" s="1">
        <f>IF(NOT(ISBLANK(X107)),BA112,0)</f>
        <v>0</v>
      </c>
      <c r="BA112" s="1">
        <f>IF(ISBLANK(X109),1,BB112)</f>
        <v>1</v>
      </c>
      <c r="BB112" s="1">
        <f>IF(ISBLANK(X112),1,BC112)</f>
        <v>1</v>
      </c>
      <c r="BC112" s="1">
        <f>IF(ISBLANK(X113),1,BD112)</f>
        <v>1</v>
      </c>
      <c r="BD112" s="1">
        <f>IF(ISBLANK(X114),1,BE112)</f>
        <v>1</v>
      </c>
      <c r="BE112" s="1">
        <f>IF(ISBLANK(X115),1,BF112)</f>
        <v>1</v>
      </c>
      <c r="BF112" s="1">
        <f>IF(ISBLANK(X116),1,BG112)</f>
        <v>1</v>
      </c>
      <c r="BG112" s="1">
        <f>IF(ISBLANK(X117),1,BH112)</f>
        <v>1</v>
      </c>
      <c r="BH112" s="1">
        <f>IF(ISBLANK(X118),1,BI112)</f>
        <v>1</v>
      </c>
      <c r="BI112" s="1">
        <f>IF(ISBLANK(#REF!),1,BJ112)</f>
        <v>0</v>
      </c>
      <c r="BJ112" s="1">
        <f>IF(ISBLANK(#REF!),1,0)</f>
        <v>0</v>
      </c>
      <c r="BO112" s="1">
        <f>SUM(AZ112:BN112)</f>
        <v>8</v>
      </c>
    </row>
    <row r="113" spans="1:52" ht="36.75" customHeight="1">
      <c r="A113" s="150" t="s">
        <v>85</v>
      </c>
      <c r="B113" s="151"/>
      <c r="C113" s="151"/>
      <c r="D113" s="151"/>
      <c r="E113" s="151"/>
      <c r="F113" s="151"/>
      <c r="G113" s="152"/>
      <c r="H113" s="206"/>
      <c r="I113" s="207"/>
      <c r="J113" s="207"/>
      <c r="K113" s="207"/>
      <c r="L113" s="207"/>
      <c r="M113" s="207"/>
      <c r="N113" s="207"/>
      <c r="O113" s="208"/>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31"/>
      <c r="AN113" s="16"/>
      <c r="AO113" s="1" t="s">
        <v>6</v>
      </c>
      <c r="AZ113" s="1">
        <f>IF(OR(BO112=0,BO112=10),0,5)</f>
        <v>5</v>
      </c>
    </row>
    <row r="114" spans="1:67" ht="21" customHeight="1">
      <c r="A114" s="203" t="s">
        <v>86</v>
      </c>
      <c r="B114" s="204"/>
      <c r="C114" s="204"/>
      <c r="D114" s="204"/>
      <c r="E114" s="204"/>
      <c r="F114" s="204"/>
      <c r="G114" s="205"/>
      <c r="H114" s="215"/>
      <c r="I114" s="216"/>
      <c r="J114" s="216"/>
      <c r="K114" s="216"/>
      <c r="L114" s="216"/>
      <c r="M114" s="216"/>
      <c r="N114" s="216"/>
      <c r="O114" s="217"/>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346"/>
      <c r="AN114" s="16"/>
      <c r="AZ114" s="1">
        <f>IF(NOT(ISBLANK(AF107)),BA114,0)</f>
        <v>0</v>
      </c>
      <c r="BA114" s="1">
        <f>IF(ISBLANK(AF109),1,BB114)</f>
        <v>1</v>
      </c>
      <c r="BB114" s="1">
        <f>IF(ISBLANK(AF112),1,BC114)</f>
        <v>1</v>
      </c>
      <c r="BC114" s="1">
        <f>IF(ISBLANK(AF113),1,BD114)</f>
        <v>1</v>
      </c>
      <c r="BD114" s="1">
        <f>IF(ISBLANK(AF114),1,BE114)</f>
        <v>1</v>
      </c>
      <c r="BE114" s="1">
        <f>IF(ISBLANK(AF115),1,BF114)</f>
        <v>1</v>
      </c>
      <c r="BF114" s="1">
        <f>IF(ISBLANK(AF116),1,BG114)</f>
        <v>1</v>
      </c>
      <c r="BG114" s="1">
        <f>IF(ISBLANK(AF117),1,BH114)</f>
        <v>1</v>
      </c>
      <c r="BH114" s="1">
        <f>IF(ISBLANK(AF118),1,BI114)</f>
        <v>1</v>
      </c>
      <c r="BI114" s="1">
        <f>IF(ISBLANK(#REF!),1,BJ114)</f>
        <v>0</v>
      </c>
      <c r="BJ114" s="1">
        <f>IF(ISBLANK(#REF!),1,0)</f>
        <v>0</v>
      </c>
      <c r="BO114" s="1">
        <f>SUM(AZ114:BN114)</f>
        <v>8</v>
      </c>
    </row>
    <row r="115" spans="1:52" ht="21" customHeight="1">
      <c r="A115" s="203" t="s">
        <v>87</v>
      </c>
      <c r="B115" s="204"/>
      <c r="C115" s="204"/>
      <c r="D115" s="204"/>
      <c r="E115" s="204"/>
      <c r="F115" s="204"/>
      <c r="G115" s="205"/>
      <c r="H115" s="215"/>
      <c r="I115" s="216"/>
      <c r="J115" s="216"/>
      <c r="K115" s="216"/>
      <c r="L115" s="216"/>
      <c r="M115" s="216"/>
      <c r="N115" s="216"/>
      <c r="O115" s="217"/>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346"/>
      <c r="AN115" s="16"/>
      <c r="AZ115" s="1">
        <f>IF(OR(BO114=0,BO114=10),0,5)</f>
        <v>5</v>
      </c>
    </row>
    <row r="116" spans="1:52" ht="21" customHeight="1">
      <c r="A116" s="203" t="s">
        <v>88</v>
      </c>
      <c r="B116" s="204"/>
      <c r="C116" s="204"/>
      <c r="D116" s="204"/>
      <c r="E116" s="204"/>
      <c r="F116" s="204"/>
      <c r="G116" s="205"/>
      <c r="H116" s="210"/>
      <c r="I116" s="211"/>
      <c r="J116" s="211"/>
      <c r="K116" s="211"/>
      <c r="L116" s="211"/>
      <c r="M116" s="211"/>
      <c r="N116" s="211"/>
      <c r="O116" s="212"/>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345"/>
      <c r="AN116" s="16"/>
      <c r="AO116" s="1" t="s">
        <v>2</v>
      </c>
      <c r="AZ116" s="1">
        <f>SUM(AZ108,AZ111,AZ113,AZ115)</f>
        <v>20</v>
      </c>
    </row>
    <row r="117" spans="1:52" ht="33.75" customHeight="1">
      <c r="A117" s="145" t="s">
        <v>89</v>
      </c>
      <c r="B117" s="218"/>
      <c r="C117" s="218"/>
      <c r="D117" s="218"/>
      <c r="E117" s="218"/>
      <c r="F117" s="218"/>
      <c r="G117" s="219"/>
      <c r="H117" s="206"/>
      <c r="I117" s="207"/>
      <c r="J117" s="207"/>
      <c r="K117" s="207"/>
      <c r="L117" s="207"/>
      <c r="M117" s="207"/>
      <c r="N117" s="207"/>
      <c r="O117" s="208"/>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31"/>
      <c r="AN117" s="16"/>
      <c r="AO117" s="1" t="s">
        <v>7</v>
      </c>
      <c r="AZ117" s="1" t="e">
        <f>IF(AND(#REF!=0,AZ116=0),0,5)</f>
        <v>#REF!</v>
      </c>
    </row>
    <row r="118" spans="1:41" ht="21" customHeight="1">
      <c r="A118" s="221" t="s">
        <v>90</v>
      </c>
      <c r="B118" s="222"/>
      <c r="C118" s="222"/>
      <c r="D118" s="222"/>
      <c r="E118" s="222"/>
      <c r="F118" s="222"/>
      <c r="G118" s="223"/>
      <c r="H118" s="224"/>
      <c r="I118" s="225"/>
      <c r="J118" s="225"/>
      <c r="K118" s="225"/>
      <c r="L118" s="225"/>
      <c r="M118" s="225"/>
      <c r="N118" s="225"/>
      <c r="O118" s="226"/>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30"/>
      <c r="AN118" s="18"/>
      <c r="AO118" s="1" t="s">
        <v>11</v>
      </c>
    </row>
    <row r="119" spans="1:39" ht="0.75" customHeight="1">
      <c r="A119" s="29"/>
      <c r="B119" s="30"/>
      <c r="C119" s="30"/>
      <c r="D119" s="30"/>
      <c r="E119" s="30"/>
      <c r="F119" s="30"/>
      <c r="G119" s="30"/>
      <c r="H119" s="31"/>
      <c r="I119" s="31"/>
      <c r="J119" s="31"/>
      <c r="K119" s="31"/>
      <c r="L119" s="31"/>
      <c r="M119" s="31"/>
      <c r="N119" s="31"/>
      <c r="O119" s="31"/>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3"/>
    </row>
    <row r="120" spans="1:40" ht="26.25" customHeight="1">
      <c r="A120" s="257" t="s">
        <v>77</v>
      </c>
      <c r="B120" s="258"/>
      <c r="C120" s="258"/>
      <c r="D120" s="258"/>
      <c r="E120" s="258"/>
      <c r="F120" s="258"/>
      <c r="G120" s="259"/>
      <c r="H120" s="341" t="s">
        <v>116</v>
      </c>
      <c r="I120" s="342"/>
      <c r="J120" s="342"/>
      <c r="K120" s="342"/>
      <c r="L120" s="342"/>
      <c r="M120" s="342"/>
      <c r="N120" s="342"/>
      <c r="O120" s="343"/>
      <c r="P120" s="237" t="s">
        <v>117</v>
      </c>
      <c r="Q120" s="237"/>
      <c r="R120" s="237"/>
      <c r="S120" s="237"/>
      <c r="T120" s="237"/>
      <c r="U120" s="237"/>
      <c r="V120" s="237"/>
      <c r="W120" s="237"/>
      <c r="X120" s="237" t="s">
        <v>118</v>
      </c>
      <c r="Y120" s="237"/>
      <c r="Z120" s="237"/>
      <c r="AA120" s="237"/>
      <c r="AB120" s="237"/>
      <c r="AC120" s="237"/>
      <c r="AD120" s="237"/>
      <c r="AE120" s="237"/>
      <c r="AF120" s="237" t="s">
        <v>119</v>
      </c>
      <c r="AG120" s="237"/>
      <c r="AH120" s="237"/>
      <c r="AI120" s="237"/>
      <c r="AJ120" s="237"/>
      <c r="AK120" s="237"/>
      <c r="AL120" s="237"/>
      <c r="AM120" s="307"/>
      <c r="AN120" s="16"/>
    </row>
    <row r="121" spans="1:67" ht="24.75" customHeight="1">
      <c r="A121" s="235" t="s">
        <v>102</v>
      </c>
      <c r="B121" s="236"/>
      <c r="C121" s="236"/>
      <c r="D121" s="236"/>
      <c r="E121" s="236"/>
      <c r="F121" s="236"/>
      <c r="G121" s="236"/>
      <c r="H121" s="335"/>
      <c r="I121" s="336"/>
      <c r="J121" s="336"/>
      <c r="K121" s="336"/>
      <c r="L121" s="336"/>
      <c r="M121" s="336"/>
      <c r="N121" s="336"/>
      <c r="O121" s="337"/>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344"/>
      <c r="AN121" s="16"/>
      <c r="AZ121" s="1">
        <f>IF(NOT(ISBLANK(H121)),BA121,0)</f>
        <v>0</v>
      </c>
      <c r="BA121" s="1">
        <f>IF(ISBLANK(H123),1,BB121)</f>
        <v>1</v>
      </c>
      <c r="BB121" s="1">
        <f>IF(ISBLANK(H126),1,BC121)</f>
        <v>1</v>
      </c>
      <c r="BC121" s="1">
        <f>IF(ISBLANK(H127),1,BD121)</f>
        <v>1</v>
      </c>
      <c r="BD121" s="1">
        <f>IF(ISBLANK(H128),1,BE121)</f>
        <v>1</v>
      </c>
      <c r="BE121" s="1">
        <f>IF(ISBLANK(H129),1,BF121)</f>
        <v>1</v>
      </c>
      <c r="BF121" s="1">
        <f>IF(ISBLANK(H130),1,BG121)</f>
        <v>1</v>
      </c>
      <c r="BG121" s="1">
        <f>IF(ISBLANK(H131),1,BH121)</f>
        <v>1</v>
      </c>
      <c r="BH121" s="1">
        <f>IF(ISBLANK(H132),1,BI121)</f>
        <v>1</v>
      </c>
      <c r="BI121" s="1">
        <f>IF(ISBLANK(#REF!),1,BJ121)</f>
        <v>0</v>
      </c>
      <c r="BJ121" s="1">
        <f>IF(ISBLANK(#REF!),1,0)</f>
        <v>0</v>
      </c>
      <c r="BO121" s="1">
        <f>SUM(AZ121:BN121)</f>
        <v>8</v>
      </c>
    </row>
    <row r="122" spans="1:52" ht="44.25" customHeight="1">
      <c r="A122" s="235"/>
      <c r="B122" s="236"/>
      <c r="C122" s="236"/>
      <c r="D122" s="236"/>
      <c r="E122" s="236"/>
      <c r="F122" s="236"/>
      <c r="G122" s="236"/>
      <c r="H122" s="338"/>
      <c r="I122" s="339"/>
      <c r="J122" s="339"/>
      <c r="K122" s="339"/>
      <c r="L122" s="339"/>
      <c r="M122" s="339"/>
      <c r="N122" s="339"/>
      <c r="O122" s="340"/>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334"/>
      <c r="AN122" s="16"/>
      <c r="AZ122" s="1">
        <f>IF(OR(BO121=0,BO121=10),0,5)</f>
        <v>5</v>
      </c>
    </row>
    <row r="123" spans="1:67" ht="78.75" customHeight="1">
      <c r="A123" s="235" t="s">
        <v>160</v>
      </c>
      <c r="B123" s="253"/>
      <c r="C123" s="253"/>
      <c r="D123" s="253"/>
      <c r="E123" s="253"/>
      <c r="F123" s="253"/>
      <c r="G123" s="253"/>
      <c r="H123" s="260"/>
      <c r="I123" s="261"/>
      <c r="J123" s="261"/>
      <c r="K123" s="261"/>
      <c r="L123" s="261"/>
      <c r="M123" s="261"/>
      <c r="N123" s="261"/>
      <c r="O123" s="262"/>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334"/>
      <c r="AN123" s="16"/>
      <c r="AO123" s="1" t="s">
        <v>2</v>
      </c>
      <c r="AZ123" s="1">
        <f>IF(NOT(ISBLANK(P121)),BA123,0)</f>
        <v>0</v>
      </c>
      <c r="BA123" s="1">
        <f>IF(ISBLANK(P123),1,BB123)</f>
        <v>1</v>
      </c>
      <c r="BB123" s="1">
        <f>IF(ISBLANK(P126),1,BC123)</f>
        <v>1</v>
      </c>
      <c r="BC123" s="1">
        <f>IF(ISBLANK(P127),1,BD123)</f>
        <v>1</v>
      </c>
      <c r="BD123" s="1">
        <f>IF(ISBLANK(P128),1,BE123)</f>
        <v>1</v>
      </c>
      <c r="BE123" s="1">
        <f>IF(ISBLANK(P129),1,BF123)</f>
        <v>1</v>
      </c>
      <c r="BF123" s="1">
        <f>IF(ISBLANK(P130),1,BG123)</f>
        <v>1</v>
      </c>
      <c r="BG123" s="1">
        <f>IF(ISBLANK(P131),1,BH123)</f>
        <v>1</v>
      </c>
      <c r="BH123" s="1">
        <f>IF(ISBLANK(P132),1,BI123)</f>
        <v>1</v>
      </c>
      <c r="BI123" s="1">
        <f>IF(ISBLANK(#REF!),1,BJ123)</f>
        <v>0</v>
      </c>
      <c r="BJ123" s="1">
        <f>IF(ISBLANK(#REF!),1,0)</f>
        <v>0</v>
      </c>
      <c r="BO123" s="1">
        <f>SUM(AZ123:BN123)</f>
        <v>8</v>
      </c>
    </row>
    <row r="124" spans="1:40" ht="23.25" customHeight="1">
      <c r="A124" s="235" t="s">
        <v>82</v>
      </c>
      <c r="B124" s="253"/>
      <c r="C124" s="253"/>
      <c r="D124" s="253"/>
      <c r="E124" s="253"/>
      <c r="F124" s="253"/>
      <c r="G124" s="253"/>
      <c r="H124" s="260"/>
      <c r="I124" s="261"/>
      <c r="J124" s="261"/>
      <c r="K124" s="261"/>
      <c r="L124" s="261"/>
      <c r="M124" s="261"/>
      <c r="N124" s="261"/>
      <c r="O124" s="262"/>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334"/>
      <c r="AN124" s="16"/>
    </row>
    <row r="125" spans="1:52" ht="33.75" customHeight="1">
      <c r="A125" s="150" t="s">
        <v>83</v>
      </c>
      <c r="B125" s="151"/>
      <c r="C125" s="151"/>
      <c r="D125" s="151"/>
      <c r="E125" s="151"/>
      <c r="F125" s="151"/>
      <c r="G125" s="152"/>
      <c r="H125" s="206"/>
      <c r="I125" s="207"/>
      <c r="J125" s="207"/>
      <c r="K125" s="207"/>
      <c r="L125" s="207"/>
      <c r="M125" s="207"/>
      <c r="N125" s="207"/>
      <c r="O125" s="208"/>
      <c r="P125" s="214"/>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31"/>
      <c r="AN125" s="16"/>
      <c r="AO125" s="1" t="s">
        <v>115</v>
      </c>
      <c r="AZ125" s="1">
        <f>IF(OR(BO123=0,BO123=10),0,5)</f>
        <v>5</v>
      </c>
    </row>
    <row r="126" spans="1:67" ht="21" customHeight="1">
      <c r="A126" s="347" t="s">
        <v>84</v>
      </c>
      <c r="B126" s="253"/>
      <c r="C126" s="253"/>
      <c r="D126" s="253"/>
      <c r="E126" s="253"/>
      <c r="F126" s="253"/>
      <c r="G126" s="253"/>
      <c r="H126" s="206"/>
      <c r="I126" s="207"/>
      <c r="J126" s="207"/>
      <c r="K126" s="207"/>
      <c r="L126" s="207"/>
      <c r="M126" s="207"/>
      <c r="N126" s="207"/>
      <c r="O126" s="208"/>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31"/>
      <c r="AN126" s="16"/>
      <c r="AO126" s="1" t="s">
        <v>5</v>
      </c>
      <c r="AZ126" s="1">
        <f>IF(NOT(ISBLANK(X121)),BA126,0)</f>
        <v>0</v>
      </c>
      <c r="BA126" s="1">
        <f>IF(ISBLANK(X123),1,BB126)</f>
        <v>1</v>
      </c>
      <c r="BB126" s="1">
        <f>IF(ISBLANK(X126),1,BC126)</f>
        <v>1</v>
      </c>
      <c r="BC126" s="1">
        <f>IF(ISBLANK(X127),1,BD126)</f>
        <v>1</v>
      </c>
      <c r="BD126" s="1">
        <f>IF(ISBLANK(X128),1,BE126)</f>
        <v>1</v>
      </c>
      <c r="BE126" s="1">
        <f>IF(ISBLANK(X129),1,BF126)</f>
        <v>1</v>
      </c>
      <c r="BF126" s="1">
        <f>IF(ISBLANK(X130),1,BG126)</f>
        <v>1</v>
      </c>
      <c r="BG126" s="1">
        <f>IF(ISBLANK(X131),1,BH126)</f>
        <v>1</v>
      </c>
      <c r="BH126" s="1">
        <f>IF(ISBLANK(X132),1,BI126)</f>
        <v>1</v>
      </c>
      <c r="BI126" s="1">
        <f>IF(ISBLANK(#REF!),1,BJ126)</f>
        <v>0</v>
      </c>
      <c r="BJ126" s="1">
        <f>IF(ISBLANK(#REF!),1,0)</f>
        <v>0</v>
      </c>
      <c r="BO126" s="1">
        <f>SUM(AZ126:BN126)</f>
        <v>8</v>
      </c>
    </row>
    <row r="127" spans="1:52" ht="36.75" customHeight="1">
      <c r="A127" s="150" t="s">
        <v>85</v>
      </c>
      <c r="B127" s="151"/>
      <c r="C127" s="151"/>
      <c r="D127" s="151"/>
      <c r="E127" s="151"/>
      <c r="F127" s="151"/>
      <c r="G127" s="152"/>
      <c r="H127" s="206"/>
      <c r="I127" s="207"/>
      <c r="J127" s="207"/>
      <c r="K127" s="207"/>
      <c r="L127" s="207"/>
      <c r="M127" s="207"/>
      <c r="N127" s="207"/>
      <c r="O127" s="208"/>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31"/>
      <c r="AN127" s="16"/>
      <c r="AO127" s="1" t="s">
        <v>6</v>
      </c>
      <c r="AZ127" s="1">
        <f>IF(OR(BO126=0,BO126=10),0,5)</f>
        <v>5</v>
      </c>
    </row>
    <row r="128" spans="1:67" ht="21" customHeight="1">
      <c r="A128" s="203" t="s">
        <v>86</v>
      </c>
      <c r="B128" s="204"/>
      <c r="C128" s="204"/>
      <c r="D128" s="204"/>
      <c r="E128" s="204"/>
      <c r="F128" s="204"/>
      <c r="G128" s="205"/>
      <c r="H128" s="215"/>
      <c r="I128" s="216"/>
      <c r="J128" s="216"/>
      <c r="K128" s="216"/>
      <c r="L128" s="216"/>
      <c r="M128" s="216"/>
      <c r="N128" s="216"/>
      <c r="O128" s="217"/>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346"/>
      <c r="AN128" s="16"/>
      <c r="AZ128" s="1">
        <f>IF(NOT(ISBLANK(AF121)),BA128,0)</f>
        <v>0</v>
      </c>
      <c r="BA128" s="1">
        <f>IF(ISBLANK(AF123),1,BB128)</f>
        <v>1</v>
      </c>
      <c r="BB128" s="1">
        <f>IF(ISBLANK(AF126),1,BC128)</f>
        <v>1</v>
      </c>
      <c r="BC128" s="1">
        <f>IF(ISBLANK(AF127),1,BD128)</f>
        <v>1</v>
      </c>
      <c r="BD128" s="1">
        <f>IF(ISBLANK(AF128),1,BE128)</f>
        <v>1</v>
      </c>
      <c r="BE128" s="1">
        <f>IF(ISBLANK(AF129),1,BF128)</f>
        <v>1</v>
      </c>
      <c r="BF128" s="1">
        <f>IF(ISBLANK(AF130),1,BG128)</f>
        <v>1</v>
      </c>
      <c r="BG128" s="1">
        <f>IF(ISBLANK(AF131),1,BH128)</f>
        <v>1</v>
      </c>
      <c r="BH128" s="1">
        <f>IF(ISBLANK(AF132),1,BI128)</f>
        <v>1</v>
      </c>
      <c r="BI128" s="1">
        <f>IF(ISBLANK(#REF!),1,BJ128)</f>
        <v>0</v>
      </c>
      <c r="BJ128" s="1">
        <f>IF(ISBLANK(#REF!),1,0)</f>
        <v>0</v>
      </c>
      <c r="BO128" s="1">
        <f>SUM(AZ128:BN128)</f>
        <v>8</v>
      </c>
    </row>
    <row r="129" spans="1:52" ht="21" customHeight="1">
      <c r="A129" s="203" t="s">
        <v>87</v>
      </c>
      <c r="B129" s="204"/>
      <c r="C129" s="204"/>
      <c r="D129" s="204"/>
      <c r="E129" s="204"/>
      <c r="F129" s="204"/>
      <c r="G129" s="205"/>
      <c r="H129" s="215"/>
      <c r="I129" s="216"/>
      <c r="J129" s="216"/>
      <c r="K129" s="216"/>
      <c r="L129" s="216"/>
      <c r="M129" s="216"/>
      <c r="N129" s="216"/>
      <c r="O129" s="217"/>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346"/>
      <c r="AN129" s="16"/>
      <c r="AZ129" s="1">
        <f>IF(OR(BO128=0,BO128=10),0,5)</f>
        <v>5</v>
      </c>
    </row>
    <row r="130" spans="1:52" ht="21" customHeight="1">
      <c r="A130" s="350" t="s">
        <v>88</v>
      </c>
      <c r="B130" s="351"/>
      <c r="C130" s="351"/>
      <c r="D130" s="351"/>
      <c r="E130" s="351"/>
      <c r="F130" s="351"/>
      <c r="G130" s="352"/>
      <c r="H130" s="206"/>
      <c r="I130" s="207"/>
      <c r="J130" s="207"/>
      <c r="K130" s="207"/>
      <c r="L130" s="207"/>
      <c r="M130" s="207"/>
      <c r="N130" s="207"/>
      <c r="O130" s="208"/>
      <c r="P130" s="209"/>
      <c r="Q130" s="209"/>
      <c r="R130" s="209"/>
      <c r="S130" s="209"/>
      <c r="T130" s="209"/>
      <c r="U130" s="209"/>
      <c r="V130" s="209"/>
      <c r="W130" s="209"/>
      <c r="X130" s="214"/>
      <c r="Y130" s="214"/>
      <c r="Z130" s="214"/>
      <c r="AA130" s="214"/>
      <c r="AB130" s="214"/>
      <c r="AC130" s="214"/>
      <c r="AD130" s="214"/>
      <c r="AE130" s="214"/>
      <c r="AF130" s="209"/>
      <c r="AG130" s="209"/>
      <c r="AH130" s="209"/>
      <c r="AI130" s="209"/>
      <c r="AJ130" s="209"/>
      <c r="AK130" s="209"/>
      <c r="AL130" s="209"/>
      <c r="AM130" s="345"/>
      <c r="AN130" s="16"/>
      <c r="AO130" s="1" t="s">
        <v>2</v>
      </c>
      <c r="AZ130" s="1">
        <f>SUM(AZ122,AZ125,AZ127,AZ129)</f>
        <v>20</v>
      </c>
    </row>
    <row r="131" spans="1:52" ht="34.5" customHeight="1">
      <c r="A131" s="150" t="s">
        <v>89</v>
      </c>
      <c r="B131" s="204"/>
      <c r="C131" s="204"/>
      <c r="D131" s="204"/>
      <c r="E131" s="204"/>
      <c r="F131" s="204"/>
      <c r="G131" s="205"/>
      <c r="H131" s="359"/>
      <c r="I131" s="360"/>
      <c r="J131" s="360"/>
      <c r="K131" s="360"/>
      <c r="L131" s="360"/>
      <c r="M131" s="360"/>
      <c r="N131" s="360"/>
      <c r="O131" s="361"/>
      <c r="P131" s="214"/>
      <c r="Q131" s="214"/>
      <c r="R131" s="214"/>
      <c r="S131" s="214"/>
      <c r="T131" s="214"/>
      <c r="U131" s="214"/>
      <c r="V131" s="214"/>
      <c r="W131" s="214"/>
      <c r="X131" s="348"/>
      <c r="Y131" s="348"/>
      <c r="Z131" s="348"/>
      <c r="AA131" s="348"/>
      <c r="AB131" s="348"/>
      <c r="AC131" s="348"/>
      <c r="AD131" s="348"/>
      <c r="AE131" s="348"/>
      <c r="AF131" s="214"/>
      <c r="AG131" s="214"/>
      <c r="AH131" s="214"/>
      <c r="AI131" s="214"/>
      <c r="AJ131" s="214"/>
      <c r="AK131" s="214"/>
      <c r="AL131" s="214"/>
      <c r="AM131" s="231"/>
      <c r="AN131" s="16"/>
      <c r="AO131" s="1" t="s">
        <v>7</v>
      </c>
      <c r="AZ131" s="1">
        <f>IF(AND(BB44=0,AZ130=0),0,5)</f>
        <v>5</v>
      </c>
    </row>
    <row r="132" spans="1:41" ht="21" customHeight="1">
      <c r="A132" s="221" t="s">
        <v>90</v>
      </c>
      <c r="B132" s="222"/>
      <c r="C132" s="222"/>
      <c r="D132" s="222"/>
      <c r="E132" s="222"/>
      <c r="F132" s="222"/>
      <c r="G132" s="223"/>
      <c r="H132" s="224"/>
      <c r="I132" s="225"/>
      <c r="J132" s="225"/>
      <c r="K132" s="225"/>
      <c r="L132" s="225"/>
      <c r="M132" s="225"/>
      <c r="N132" s="225"/>
      <c r="O132" s="226"/>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30"/>
      <c r="AN132" s="18"/>
      <c r="AO132" s="1" t="s">
        <v>11</v>
      </c>
    </row>
    <row r="133" spans="1:85" s="3" customFormat="1" ht="139.5" customHeight="1">
      <c r="A133" s="67" t="s">
        <v>162</v>
      </c>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9"/>
      <c r="CG133" s="7"/>
    </row>
    <row r="134" spans="1:85" s="3" customFormat="1" ht="284.25" customHeight="1">
      <c r="A134" s="70" t="s">
        <v>164</v>
      </c>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2"/>
      <c r="CG134" s="7"/>
    </row>
    <row r="135" spans="1:85" s="3" customFormat="1" ht="38.25" customHeight="1">
      <c r="A135" s="43" t="s">
        <v>163</v>
      </c>
      <c r="B135" s="44"/>
      <c r="C135" s="44"/>
      <c r="D135" s="44"/>
      <c r="E135" s="44"/>
      <c r="F135" s="44"/>
      <c r="G135" s="73"/>
      <c r="H135" s="74"/>
      <c r="I135" s="75"/>
      <c r="J135" s="75"/>
      <c r="K135" s="75"/>
      <c r="L135" s="75"/>
      <c r="M135" s="75"/>
      <c r="N135" s="75"/>
      <c r="O135" s="75"/>
      <c r="P135" s="75"/>
      <c r="Q135" s="75"/>
      <c r="R135" s="75"/>
      <c r="S135" s="75"/>
      <c r="T135" s="76"/>
      <c r="U135" s="54" t="s">
        <v>91</v>
      </c>
      <c r="V135" s="55"/>
      <c r="W135" s="55"/>
      <c r="X135" s="55"/>
      <c r="Y135" s="55"/>
      <c r="Z135" s="55"/>
      <c r="AA135" s="56"/>
      <c r="AB135" s="57"/>
      <c r="AC135" s="58"/>
      <c r="AD135" s="58"/>
      <c r="AE135" s="58"/>
      <c r="AF135" s="58"/>
      <c r="AG135" s="58"/>
      <c r="AH135" s="58"/>
      <c r="AI135" s="58"/>
      <c r="AJ135" s="58"/>
      <c r="AK135" s="58"/>
      <c r="AL135" s="58"/>
      <c r="AM135" s="59"/>
      <c r="CG135" s="7"/>
    </row>
    <row r="136" spans="1:41" ht="33" customHeight="1">
      <c r="A136" s="49" t="s">
        <v>92</v>
      </c>
      <c r="B136" s="50"/>
      <c r="C136" s="50"/>
      <c r="D136" s="50"/>
      <c r="E136" s="50"/>
      <c r="F136" s="50"/>
      <c r="G136" s="60"/>
      <c r="H136" s="61"/>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3"/>
      <c r="AO136" s="1" t="s">
        <v>12</v>
      </c>
    </row>
    <row r="137" spans="1:41" ht="21" customHeight="1">
      <c r="A137" s="353" t="s">
        <v>165</v>
      </c>
      <c r="B137" s="354"/>
      <c r="C137" s="354"/>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c r="AK137" s="354"/>
      <c r="AL137" s="354"/>
      <c r="AM137" s="355"/>
      <c r="AO137" s="1" t="s">
        <v>13</v>
      </c>
    </row>
    <row r="138" spans="1:41" ht="279.75" customHeight="1">
      <c r="A138" s="356"/>
      <c r="B138" s="357"/>
      <c r="C138" s="357"/>
      <c r="D138" s="357"/>
      <c r="E138" s="357"/>
      <c r="F138" s="357"/>
      <c r="G138" s="357"/>
      <c r="H138" s="357"/>
      <c r="I138" s="357"/>
      <c r="J138" s="357"/>
      <c r="K138" s="357"/>
      <c r="L138" s="357"/>
      <c r="M138" s="357"/>
      <c r="N138" s="357"/>
      <c r="O138" s="357"/>
      <c r="P138" s="357"/>
      <c r="Q138" s="357"/>
      <c r="R138" s="357"/>
      <c r="S138" s="357"/>
      <c r="T138" s="357"/>
      <c r="U138" s="357"/>
      <c r="V138" s="357"/>
      <c r="W138" s="357"/>
      <c r="X138" s="357"/>
      <c r="Y138" s="357"/>
      <c r="Z138" s="357"/>
      <c r="AA138" s="357"/>
      <c r="AB138" s="357"/>
      <c r="AC138" s="357"/>
      <c r="AD138" s="357"/>
      <c r="AE138" s="357"/>
      <c r="AF138" s="357"/>
      <c r="AG138" s="357"/>
      <c r="AH138" s="357"/>
      <c r="AI138" s="357"/>
      <c r="AJ138" s="357"/>
      <c r="AK138" s="357"/>
      <c r="AL138" s="357"/>
      <c r="AM138" s="358"/>
      <c r="AO138" s="1" t="s">
        <v>33</v>
      </c>
    </row>
    <row r="139" spans="1:41" ht="21" customHeight="1">
      <c r="A139" s="43" t="s">
        <v>163</v>
      </c>
      <c r="B139" s="44"/>
      <c r="C139" s="44"/>
      <c r="D139" s="44"/>
      <c r="E139" s="44"/>
      <c r="F139" s="44"/>
      <c r="G139" s="73"/>
      <c r="H139" s="74"/>
      <c r="I139" s="75"/>
      <c r="J139" s="75"/>
      <c r="K139" s="75"/>
      <c r="L139" s="75"/>
      <c r="M139" s="75"/>
      <c r="N139" s="75"/>
      <c r="O139" s="75"/>
      <c r="P139" s="75"/>
      <c r="Q139" s="75"/>
      <c r="R139" s="75"/>
      <c r="S139" s="75"/>
      <c r="T139" s="76"/>
      <c r="U139" s="54" t="s">
        <v>91</v>
      </c>
      <c r="V139" s="55"/>
      <c r="W139" s="55"/>
      <c r="X139" s="55"/>
      <c r="Y139" s="55"/>
      <c r="Z139" s="55"/>
      <c r="AA139" s="56"/>
      <c r="AB139" s="57"/>
      <c r="AC139" s="58"/>
      <c r="AD139" s="58"/>
      <c r="AE139" s="58"/>
      <c r="AF139" s="58"/>
      <c r="AG139" s="58"/>
      <c r="AH139" s="58"/>
      <c r="AI139" s="58"/>
      <c r="AJ139" s="58"/>
      <c r="AK139" s="58"/>
      <c r="AL139" s="58"/>
      <c r="AM139" s="59"/>
      <c r="AO139" s="1" t="s">
        <v>34</v>
      </c>
    </row>
    <row r="140" spans="1:39" ht="18.75" customHeight="1">
      <c r="A140" s="49" t="s">
        <v>92</v>
      </c>
      <c r="B140" s="50"/>
      <c r="C140" s="50"/>
      <c r="D140" s="50"/>
      <c r="E140" s="50"/>
      <c r="F140" s="50"/>
      <c r="G140" s="60"/>
      <c r="H140" s="61"/>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3"/>
    </row>
    <row r="141" spans="1:41" s="5" customFormat="1" ht="21" customHeight="1">
      <c r="A141" s="64" t="s">
        <v>135</v>
      </c>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6"/>
      <c r="AO141" s="8" t="s">
        <v>9</v>
      </c>
    </row>
    <row r="142" spans="1:41" s="5" customFormat="1" ht="21" customHeight="1">
      <c r="A142" s="39" t="s">
        <v>36</v>
      </c>
      <c r="B142" s="39"/>
      <c r="C142" s="39"/>
      <c r="D142" s="39"/>
      <c r="E142" s="39"/>
      <c r="F142" s="39"/>
      <c r="G142" s="39"/>
      <c r="H142" s="41"/>
      <c r="I142" s="41"/>
      <c r="J142" s="41"/>
      <c r="K142" s="41"/>
      <c r="L142" s="41"/>
      <c r="M142" s="41"/>
      <c r="N142" s="41"/>
      <c r="O142" s="41"/>
      <c r="P142" s="41"/>
      <c r="Q142" s="41"/>
      <c r="R142" s="41"/>
      <c r="S142" s="41"/>
      <c r="T142" s="41"/>
      <c r="U142" s="43" t="s">
        <v>93</v>
      </c>
      <c r="V142" s="44"/>
      <c r="W142" s="44"/>
      <c r="X142" s="44"/>
      <c r="Y142" s="44"/>
      <c r="Z142" s="44"/>
      <c r="AA142" s="45"/>
      <c r="AB142" s="46"/>
      <c r="AC142" s="47"/>
      <c r="AD142" s="47"/>
      <c r="AE142" s="47"/>
      <c r="AF142" s="47"/>
      <c r="AG142" s="47"/>
      <c r="AH142" s="47"/>
      <c r="AI142" s="47"/>
      <c r="AJ142" s="47"/>
      <c r="AK142" s="47"/>
      <c r="AL142" s="47"/>
      <c r="AM142" s="48"/>
      <c r="AO142" s="8" t="s">
        <v>10</v>
      </c>
    </row>
    <row r="143" spans="1:39" s="5" customFormat="1" ht="41.25" customHeight="1">
      <c r="A143" s="40"/>
      <c r="B143" s="40"/>
      <c r="C143" s="40"/>
      <c r="D143" s="40"/>
      <c r="E143" s="40"/>
      <c r="F143" s="40"/>
      <c r="G143" s="40"/>
      <c r="H143" s="42"/>
      <c r="I143" s="42"/>
      <c r="J143" s="42"/>
      <c r="K143" s="42"/>
      <c r="L143" s="42"/>
      <c r="M143" s="42"/>
      <c r="N143" s="42"/>
      <c r="O143" s="42"/>
      <c r="P143" s="42"/>
      <c r="Q143" s="42"/>
      <c r="R143" s="42"/>
      <c r="S143" s="42"/>
      <c r="T143" s="42"/>
      <c r="U143" s="49" t="s">
        <v>94</v>
      </c>
      <c r="V143" s="50"/>
      <c r="W143" s="50"/>
      <c r="X143" s="50"/>
      <c r="Y143" s="50"/>
      <c r="Z143" s="50"/>
      <c r="AA143" s="51"/>
      <c r="AB143" s="52"/>
      <c r="AC143" s="52"/>
      <c r="AD143" s="52"/>
      <c r="AE143" s="52"/>
      <c r="AF143" s="52"/>
      <c r="AG143" s="52"/>
      <c r="AH143" s="52"/>
      <c r="AI143" s="52"/>
      <c r="AJ143" s="52"/>
      <c r="AK143" s="52"/>
      <c r="AL143" s="52"/>
      <c r="AM143" s="53"/>
    </row>
    <row r="144" s="5" customFormat="1" ht="21" customHeight="1"/>
    <row r="145" s="5" customFormat="1" ht="21" customHeight="1"/>
    <row r="146" s="5" customFormat="1" ht="21" customHeight="1"/>
    <row r="147" s="5" customFormat="1" ht="21" customHeight="1"/>
    <row r="148" s="5" customFormat="1" ht="21" customHeight="1"/>
    <row r="149" s="5" customFormat="1" ht="21" customHeight="1"/>
    <row r="150" s="5" customFormat="1" ht="21" customHeight="1"/>
    <row r="151" s="5" customFormat="1" ht="21" customHeight="1" hidden="1"/>
    <row r="152" s="5" customFormat="1" ht="21" customHeight="1" hidden="1" thickBot="1">
      <c r="N152" s="5" t="s">
        <v>32</v>
      </c>
    </row>
    <row r="153" s="5" customFormat="1" ht="21" customHeight="1" hidden="1" thickBot="1">
      <c r="N153" s="9" t="s">
        <v>14</v>
      </c>
    </row>
    <row r="154" s="5" customFormat="1" ht="21" customHeight="1" hidden="1" thickBot="1">
      <c r="N154" s="10" t="s">
        <v>15</v>
      </c>
    </row>
    <row r="155" s="5" customFormat="1" ht="21" customHeight="1" hidden="1" thickBot="1">
      <c r="N155" s="10" t="s">
        <v>16</v>
      </c>
    </row>
    <row r="156" s="5" customFormat="1" ht="21" customHeight="1" hidden="1" thickBot="1">
      <c r="N156" s="10" t="s">
        <v>17</v>
      </c>
    </row>
    <row r="157" s="5" customFormat="1" ht="21" customHeight="1" hidden="1" thickBot="1">
      <c r="N157" s="10" t="s">
        <v>18</v>
      </c>
    </row>
    <row r="158" s="5" customFormat="1" ht="21" customHeight="1" hidden="1" thickBot="1">
      <c r="N158" s="10" t="s">
        <v>19</v>
      </c>
    </row>
    <row r="159" s="5" customFormat="1" ht="21" customHeight="1" hidden="1" thickBot="1">
      <c r="N159" s="10" t="s">
        <v>20</v>
      </c>
    </row>
    <row r="160" s="5" customFormat="1" ht="21" customHeight="1" hidden="1" thickBot="1">
      <c r="N160" s="10" t="s">
        <v>21</v>
      </c>
    </row>
    <row r="161" s="5" customFormat="1" ht="21" customHeight="1" hidden="1" thickBot="1">
      <c r="N161" s="10" t="s">
        <v>22</v>
      </c>
    </row>
    <row r="162" s="5" customFormat="1" ht="21" customHeight="1" hidden="1" thickBot="1">
      <c r="N162" s="10" t="s">
        <v>23</v>
      </c>
    </row>
    <row r="163" s="5" customFormat="1" ht="21" customHeight="1" hidden="1" thickBot="1">
      <c r="N163" s="10" t="s">
        <v>24</v>
      </c>
    </row>
    <row r="164" s="5" customFormat="1" ht="21" customHeight="1" hidden="1" thickBot="1">
      <c r="N164" s="10" t="s">
        <v>25</v>
      </c>
    </row>
    <row r="165" s="5" customFormat="1" ht="21" customHeight="1" hidden="1" thickBot="1">
      <c r="N165" s="10" t="s">
        <v>26</v>
      </c>
    </row>
    <row r="166" s="5" customFormat="1" ht="21" customHeight="1" hidden="1" thickBot="1">
      <c r="N166" s="10" t="s">
        <v>27</v>
      </c>
    </row>
    <row r="167" s="5" customFormat="1" ht="21" customHeight="1" hidden="1" thickBot="1">
      <c r="N167" s="10" t="s">
        <v>28</v>
      </c>
    </row>
    <row r="168" s="5" customFormat="1" ht="21" customHeight="1" hidden="1" thickBot="1">
      <c r="N168" s="10" t="s">
        <v>29</v>
      </c>
    </row>
    <row r="169" s="5" customFormat="1" ht="21" customHeight="1" hidden="1" thickBot="1">
      <c r="N169" s="10" t="s">
        <v>30</v>
      </c>
    </row>
    <row r="170" s="5" customFormat="1" ht="21" customHeight="1" hidden="1" thickBot="1">
      <c r="N170" s="10" t="s">
        <v>31</v>
      </c>
    </row>
    <row r="171" s="5" customFormat="1" ht="21" customHeight="1" hidden="1"/>
    <row r="172" s="5" customFormat="1" ht="21" customHeight="1"/>
    <row r="173" s="5" customFormat="1" ht="21" customHeight="1"/>
    <row r="174" s="5" customFormat="1" ht="21" customHeight="1"/>
    <row r="175" s="5" customFormat="1" ht="21" customHeight="1"/>
    <row r="176" s="5" customFormat="1" ht="21" customHeight="1"/>
    <row r="177" s="5" customFormat="1" ht="21" customHeight="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row r="4783" s="5" customFormat="1" ht="21" customHeight="1"/>
    <row r="4784" s="5" customFormat="1" ht="21" customHeight="1"/>
    <row r="4785" s="5" customFormat="1" ht="21" customHeight="1"/>
    <row r="4786" s="5" customFormat="1" ht="21" customHeight="1"/>
    <row r="4787" s="5" customFormat="1" ht="21" customHeight="1"/>
    <row r="4788" s="5" customFormat="1" ht="21" customHeight="1"/>
    <row r="4789" s="5" customFormat="1" ht="21" customHeight="1"/>
    <row r="4790" s="5" customFormat="1" ht="21" customHeight="1"/>
    <row r="4791" s="5" customFormat="1" ht="21" customHeight="1"/>
    <row r="4792" s="5" customFormat="1" ht="21" customHeight="1"/>
    <row r="4793" s="5" customFormat="1" ht="21" customHeight="1"/>
    <row r="4794" s="5" customFormat="1" ht="21" customHeight="1"/>
    <row r="4795" s="5" customFormat="1" ht="21" customHeight="1"/>
    <row r="4796" s="5" customFormat="1" ht="21" customHeight="1"/>
    <row r="4797" s="5" customFormat="1" ht="21" customHeight="1"/>
    <row r="4798" s="5" customFormat="1" ht="21" customHeight="1"/>
    <row r="4799" s="5" customFormat="1" ht="21" customHeight="1"/>
    <row r="4800" s="5" customFormat="1" ht="21" customHeight="1"/>
    <row r="4801" s="5" customFormat="1" ht="21" customHeight="1"/>
    <row r="4802" s="5" customFormat="1" ht="21" customHeight="1"/>
    <row r="4803" s="5" customFormat="1" ht="21" customHeight="1"/>
    <row r="4804" s="5" customFormat="1" ht="21" customHeight="1"/>
    <row r="4805" s="5" customFormat="1" ht="21" customHeight="1"/>
    <row r="4806" s="5" customFormat="1" ht="21" customHeight="1"/>
    <row r="4807" s="5" customFormat="1" ht="21" customHeight="1"/>
    <row r="4808" s="5" customFormat="1" ht="21" customHeight="1"/>
    <row r="4809" s="5" customFormat="1" ht="21" customHeight="1"/>
    <row r="4810" s="5" customFormat="1" ht="21" customHeight="1"/>
    <row r="4811" s="5" customFormat="1" ht="21" customHeight="1"/>
    <row r="4812" s="5" customFormat="1" ht="21" customHeight="1"/>
    <row r="4813" s="5" customFormat="1" ht="21" customHeight="1"/>
  </sheetData>
  <sheetProtection formatCells="0" formatColumns="0" formatRows="0"/>
  <mergeCells count="634">
    <mergeCell ref="AH98:AJ98"/>
    <mergeCell ref="AH99:AJ99"/>
    <mergeCell ref="AK99:AM99"/>
    <mergeCell ref="A98:H98"/>
    <mergeCell ref="I98:J98"/>
    <mergeCell ref="K98:L98"/>
    <mergeCell ref="M98:O98"/>
    <mergeCell ref="P98:R98"/>
    <mergeCell ref="S98:U98"/>
    <mergeCell ref="V98:X98"/>
    <mergeCell ref="Y98:AA98"/>
    <mergeCell ref="AH82:AJ82"/>
    <mergeCell ref="AK82:AM82"/>
    <mergeCell ref="I99:J99"/>
    <mergeCell ref="K99:L99"/>
    <mergeCell ref="M99:O99"/>
    <mergeCell ref="P99:R99"/>
    <mergeCell ref="S99:U99"/>
    <mergeCell ref="V99:X99"/>
    <mergeCell ref="Y99:AA99"/>
    <mergeCell ref="S82:U82"/>
    <mergeCell ref="V82:X82"/>
    <mergeCell ref="Y82:AA82"/>
    <mergeCell ref="AB82:AD82"/>
    <mergeCell ref="P97:R97"/>
    <mergeCell ref="P93:R93"/>
    <mergeCell ref="P94:R94"/>
    <mergeCell ref="P95:R95"/>
    <mergeCell ref="Q80:R80"/>
    <mergeCell ref="Q81:R81"/>
    <mergeCell ref="AE82:AG82"/>
    <mergeCell ref="AH80:AJ80"/>
    <mergeCell ref="AK80:AM80"/>
    <mergeCell ref="S81:U81"/>
    <mergeCell ref="V81:X81"/>
    <mergeCell ref="Y81:AA81"/>
    <mergeCell ref="AB81:AD81"/>
    <mergeCell ref="AE81:AG81"/>
    <mergeCell ref="AK81:AM81"/>
    <mergeCell ref="S80:U80"/>
    <mergeCell ref="V80:X80"/>
    <mergeCell ref="Y80:AA80"/>
    <mergeCell ref="AB80:AD80"/>
    <mergeCell ref="AE80:AG80"/>
    <mergeCell ref="AH81:AJ81"/>
    <mergeCell ref="A80:H82"/>
    <mergeCell ref="I80:J80"/>
    <mergeCell ref="I81:J81"/>
    <mergeCell ref="I82:J82"/>
    <mergeCell ref="K82:L82"/>
    <mergeCell ref="K80:L80"/>
    <mergeCell ref="K81:L81"/>
    <mergeCell ref="A93:H93"/>
    <mergeCell ref="A94:H94"/>
    <mergeCell ref="A95:H95"/>
    <mergeCell ref="A96:H96"/>
    <mergeCell ref="A97:H97"/>
    <mergeCell ref="A100:H100"/>
    <mergeCell ref="A99:H99"/>
    <mergeCell ref="A87:H87"/>
    <mergeCell ref="A88:H88"/>
    <mergeCell ref="A89:H89"/>
    <mergeCell ref="A90:H90"/>
    <mergeCell ref="A91:H91"/>
    <mergeCell ref="A92:H92"/>
    <mergeCell ref="I95:J95"/>
    <mergeCell ref="I96:J96"/>
    <mergeCell ref="I97:J97"/>
    <mergeCell ref="I100:J100"/>
    <mergeCell ref="A83:H83"/>
    <mergeCell ref="A84:H84"/>
    <mergeCell ref="A85:H85"/>
    <mergeCell ref="A86:H86"/>
    <mergeCell ref="I87:J87"/>
    <mergeCell ref="I88:J88"/>
    <mergeCell ref="I89:J89"/>
    <mergeCell ref="I90:J90"/>
    <mergeCell ref="I91:J91"/>
    <mergeCell ref="I92:J92"/>
    <mergeCell ref="K95:L95"/>
    <mergeCell ref="K96:L96"/>
    <mergeCell ref="K91:L91"/>
    <mergeCell ref="K92:L92"/>
    <mergeCell ref="I93:J93"/>
    <mergeCell ref="I94:J94"/>
    <mergeCell ref="K97:L97"/>
    <mergeCell ref="K100:L100"/>
    <mergeCell ref="I83:J83"/>
    <mergeCell ref="I84:J84"/>
    <mergeCell ref="I85:J85"/>
    <mergeCell ref="I86:J86"/>
    <mergeCell ref="K87:L87"/>
    <mergeCell ref="K88:L88"/>
    <mergeCell ref="K89:L89"/>
    <mergeCell ref="K90:L90"/>
    <mergeCell ref="M93:O93"/>
    <mergeCell ref="M94:O94"/>
    <mergeCell ref="M95:O95"/>
    <mergeCell ref="K83:L83"/>
    <mergeCell ref="K84:L84"/>
    <mergeCell ref="K85:L85"/>
    <mergeCell ref="K86:L86"/>
    <mergeCell ref="K93:L93"/>
    <mergeCell ref="K94:L94"/>
    <mergeCell ref="P100:R100"/>
    <mergeCell ref="M89:O89"/>
    <mergeCell ref="P91:R91"/>
    <mergeCell ref="P92:R92"/>
    <mergeCell ref="M96:O96"/>
    <mergeCell ref="M97:O97"/>
    <mergeCell ref="M100:O100"/>
    <mergeCell ref="M90:O90"/>
    <mergeCell ref="M91:O91"/>
    <mergeCell ref="M92:O92"/>
    <mergeCell ref="P96:R96"/>
    <mergeCell ref="AK83:AM83"/>
    <mergeCell ref="AK84:AM84"/>
    <mergeCell ref="AK85:AM85"/>
    <mergeCell ref="AK86:AM86"/>
    <mergeCell ref="AK87:AM87"/>
    <mergeCell ref="AK88:AM88"/>
    <mergeCell ref="AK89:AM89"/>
    <mergeCell ref="AB92:AD92"/>
    <mergeCell ref="AB93:AD93"/>
    <mergeCell ref="AE95:AG95"/>
    <mergeCell ref="AH83:AJ83"/>
    <mergeCell ref="AH84:AJ84"/>
    <mergeCell ref="AH85:AJ85"/>
    <mergeCell ref="AK93:AM93"/>
    <mergeCell ref="AK94:AM94"/>
    <mergeCell ref="AK95:AM95"/>
    <mergeCell ref="AH94:AJ94"/>
    <mergeCell ref="AH95:AJ95"/>
    <mergeCell ref="AK90:AM90"/>
    <mergeCell ref="AK91:AM91"/>
    <mergeCell ref="AK96:AM96"/>
    <mergeCell ref="AK92:AM92"/>
    <mergeCell ref="AK97:AM97"/>
    <mergeCell ref="AK100:AM100"/>
    <mergeCell ref="AK98:AM98"/>
    <mergeCell ref="AH86:AJ86"/>
    <mergeCell ref="AH87:AJ87"/>
    <mergeCell ref="AH88:AJ88"/>
    <mergeCell ref="AH89:AJ89"/>
    <mergeCell ref="AH90:AJ90"/>
    <mergeCell ref="AH91:AJ91"/>
    <mergeCell ref="AH96:AJ96"/>
    <mergeCell ref="AB1:AM1"/>
    <mergeCell ref="A11:M11"/>
    <mergeCell ref="N11:W11"/>
    <mergeCell ref="X11:AH11"/>
    <mergeCell ref="AH92:AJ92"/>
    <mergeCell ref="AH93:AJ93"/>
    <mergeCell ref="AE83:AG83"/>
    <mergeCell ref="AE91:AG91"/>
    <mergeCell ref="AE92:AG92"/>
    <mergeCell ref="AE93:AG93"/>
    <mergeCell ref="AH97:AJ97"/>
    <mergeCell ref="AH100:AJ100"/>
    <mergeCell ref="AE84:AG84"/>
    <mergeCell ref="AE85:AG85"/>
    <mergeCell ref="AE86:AG86"/>
    <mergeCell ref="AE87:AG87"/>
    <mergeCell ref="AE88:AG88"/>
    <mergeCell ref="AE89:AG89"/>
    <mergeCell ref="AE90:AG90"/>
    <mergeCell ref="AE94:AG94"/>
    <mergeCell ref="AB83:AD83"/>
    <mergeCell ref="AB84:AD84"/>
    <mergeCell ref="AB85:AD85"/>
    <mergeCell ref="AB90:AD90"/>
    <mergeCell ref="AB91:AD91"/>
    <mergeCell ref="AB96:AD96"/>
    <mergeCell ref="AB86:AD86"/>
    <mergeCell ref="AB87:AD87"/>
    <mergeCell ref="AB88:AD88"/>
    <mergeCell ref="AB89:AD89"/>
    <mergeCell ref="Y89:AA89"/>
    <mergeCell ref="Y90:AA90"/>
    <mergeCell ref="Y91:AA91"/>
    <mergeCell ref="AE96:AG96"/>
    <mergeCell ref="AE97:AG97"/>
    <mergeCell ref="AE100:AG100"/>
    <mergeCell ref="AB97:AD97"/>
    <mergeCell ref="AE99:AG99"/>
    <mergeCell ref="AB98:AD98"/>
    <mergeCell ref="AE98:AG98"/>
    <mergeCell ref="Y83:AA83"/>
    <mergeCell ref="Y84:AA84"/>
    <mergeCell ref="Y85:AA85"/>
    <mergeCell ref="Y86:AA86"/>
    <mergeCell ref="Y87:AA87"/>
    <mergeCell ref="Y88:AA88"/>
    <mergeCell ref="Y93:AA93"/>
    <mergeCell ref="Y94:AA94"/>
    <mergeCell ref="Y95:AA95"/>
    <mergeCell ref="Y96:AA96"/>
    <mergeCell ref="Y97:AA97"/>
    <mergeCell ref="AB100:AD100"/>
    <mergeCell ref="Y100:AA100"/>
    <mergeCell ref="AB94:AD94"/>
    <mergeCell ref="AB95:AD95"/>
    <mergeCell ref="AB99:AD99"/>
    <mergeCell ref="V83:X83"/>
    <mergeCell ref="V84:X84"/>
    <mergeCell ref="V85:X85"/>
    <mergeCell ref="V86:X86"/>
    <mergeCell ref="V87:X87"/>
    <mergeCell ref="V88:X88"/>
    <mergeCell ref="V89:X89"/>
    <mergeCell ref="V100:X100"/>
    <mergeCell ref="Y92:AA92"/>
    <mergeCell ref="X132:AE132"/>
    <mergeCell ref="AF132:AM132"/>
    <mergeCell ref="V90:X90"/>
    <mergeCell ref="V91:X91"/>
    <mergeCell ref="V92:X92"/>
    <mergeCell ref="V93:X93"/>
    <mergeCell ref="V94:X94"/>
    <mergeCell ref="V95:X95"/>
    <mergeCell ref="V96:X96"/>
    <mergeCell ref="V97:X97"/>
    <mergeCell ref="A136:G136"/>
    <mergeCell ref="H136:AM136"/>
    <mergeCell ref="A137:AM138"/>
    <mergeCell ref="X130:AE130"/>
    <mergeCell ref="AF130:AM130"/>
    <mergeCell ref="A131:G131"/>
    <mergeCell ref="H131:O131"/>
    <mergeCell ref="A139:G139"/>
    <mergeCell ref="H139:T139"/>
    <mergeCell ref="A2:L2"/>
    <mergeCell ref="A10:AM10"/>
    <mergeCell ref="A132:G132"/>
    <mergeCell ref="H132:O132"/>
    <mergeCell ref="P132:W132"/>
    <mergeCell ref="A130:G130"/>
    <mergeCell ref="H130:O130"/>
    <mergeCell ref="P130:W130"/>
    <mergeCell ref="P131:W131"/>
    <mergeCell ref="X131:AE131"/>
    <mergeCell ref="AF131:AM131"/>
    <mergeCell ref="A128:G128"/>
    <mergeCell ref="H128:O128"/>
    <mergeCell ref="P128:W128"/>
    <mergeCell ref="X128:AE128"/>
    <mergeCell ref="AF128:AM128"/>
    <mergeCell ref="A129:G129"/>
    <mergeCell ref="H129:O129"/>
    <mergeCell ref="P129:W129"/>
    <mergeCell ref="X129:AE129"/>
    <mergeCell ref="AF129:AM129"/>
    <mergeCell ref="A126:G126"/>
    <mergeCell ref="H126:O126"/>
    <mergeCell ref="P126:W126"/>
    <mergeCell ref="X126:AE126"/>
    <mergeCell ref="AF126:AM126"/>
    <mergeCell ref="A127:G127"/>
    <mergeCell ref="H127:O127"/>
    <mergeCell ref="P127:W127"/>
    <mergeCell ref="X127:AE127"/>
    <mergeCell ref="AF127:AM127"/>
    <mergeCell ref="A124:G124"/>
    <mergeCell ref="H124:O124"/>
    <mergeCell ref="P124:W124"/>
    <mergeCell ref="X124:AE124"/>
    <mergeCell ref="AF124:AM124"/>
    <mergeCell ref="A125:G125"/>
    <mergeCell ref="H125:O125"/>
    <mergeCell ref="P125:W125"/>
    <mergeCell ref="X125:AE125"/>
    <mergeCell ref="AF125:AM125"/>
    <mergeCell ref="A121:G122"/>
    <mergeCell ref="H121:O122"/>
    <mergeCell ref="P121:W122"/>
    <mergeCell ref="X121:AE122"/>
    <mergeCell ref="AF121:AM122"/>
    <mergeCell ref="A123:G123"/>
    <mergeCell ref="H123:O123"/>
    <mergeCell ref="P123:W123"/>
    <mergeCell ref="X123:AE123"/>
    <mergeCell ref="AF123:AM123"/>
    <mergeCell ref="A120:G120"/>
    <mergeCell ref="H120:O120"/>
    <mergeCell ref="P120:W120"/>
    <mergeCell ref="X120:AE120"/>
    <mergeCell ref="AF120:AM120"/>
    <mergeCell ref="A113:G113"/>
    <mergeCell ref="AF116:AM116"/>
    <mergeCell ref="AF114:AM114"/>
    <mergeCell ref="AF115:AM115"/>
    <mergeCell ref="A112:G112"/>
    <mergeCell ref="A111:G111"/>
    <mergeCell ref="X113:AE113"/>
    <mergeCell ref="AF112:AM112"/>
    <mergeCell ref="H112:O112"/>
    <mergeCell ref="X115:AE115"/>
    <mergeCell ref="P112:W112"/>
    <mergeCell ref="X111:AE111"/>
    <mergeCell ref="H111:O111"/>
    <mergeCell ref="AF113:AM113"/>
    <mergeCell ref="P111:W111"/>
    <mergeCell ref="X114:AE114"/>
    <mergeCell ref="A110:G110"/>
    <mergeCell ref="H110:O110"/>
    <mergeCell ref="AF110:AM110"/>
    <mergeCell ref="H106:O106"/>
    <mergeCell ref="AF107:AM108"/>
    <mergeCell ref="X107:AE108"/>
    <mergeCell ref="S86:U86"/>
    <mergeCell ref="S87:U87"/>
    <mergeCell ref="S88:U88"/>
    <mergeCell ref="A104:AM104"/>
    <mergeCell ref="P110:W110"/>
    <mergeCell ref="X110:AE110"/>
    <mergeCell ref="AF109:AM109"/>
    <mergeCell ref="X109:AE109"/>
    <mergeCell ref="H107:O108"/>
    <mergeCell ref="P109:W109"/>
    <mergeCell ref="A74:L75"/>
    <mergeCell ref="S77:W77"/>
    <mergeCell ref="AD77:AH77"/>
    <mergeCell ref="S97:U97"/>
    <mergeCell ref="S89:U89"/>
    <mergeCell ref="S90:U90"/>
    <mergeCell ref="S91:U91"/>
    <mergeCell ref="S92:U92"/>
    <mergeCell ref="S93:U93"/>
    <mergeCell ref="S94:U94"/>
    <mergeCell ref="M63:U63"/>
    <mergeCell ref="AI68:AM68"/>
    <mergeCell ref="AE66:AM66"/>
    <mergeCell ref="S71:W71"/>
    <mergeCell ref="S100:U100"/>
    <mergeCell ref="S74:W74"/>
    <mergeCell ref="M74:R74"/>
    <mergeCell ref="M77:R77"/>
    <mergeCell ref="S95:U95"/>
    <mergeCell ref="S96:U96"/>
    <mergeCell ref="AI28:AM28"/>
    <mergeCell ref="AI76:AM76"/>
    <mergeCell ref="AI71:AM71"/>
    <mergeCell ref="AI75:AM75"/>
    <mergeCell ref="AD74:AH74"/>
    <mergeCell ref="X68:AC68"/>
    <mergeCell ref="A8:AM8"/>
    <mergeCell ref="A12:AM12"/>
    <mergeCell ref="X71:AC71"/>
    <mergeCell ref="AD71:AH71"/>
    <mergeCell ref="M50:S50"/>
    <mergeCell ref="H50:L50"/>
    <mergeCell ref="Z50:AF50"/>
    <mergeCell ref="S52:W52"/>
    <mergeCell ref="A50:G50"/>
    <mergeCell ref="H29:AM30"/>
    <mergeCell ref="AI11:AM11"/>
    <mergeCell ref="A6:AM6"/>
    <mergeCell ref="A15:O15"/>
    <mergeCell ref="H28:O28"/>
    <mergeCell ref="P16:AM16"/>
    <mergeCell ref="A17:O17"/>
    <mergeCell ref="P17:AM17"/>
    <mergeCell ref="W28:AA28"/>
    <mergeCell ref="A18:O18"/>
    <mergeCell ref="P15:AM15"/>
    <mergeCell ref="A31:G32"/>
    <mergeCell ref="A3:AM3"/>
    <mergeCell ref="A14:O14"/>
    <mergeCell ref="P14:AM14"/>
    <mergeCell ref="P28:V28"/>
    <mergeCell ref="AB28:AH28"/>
    <mergeCell ref="A16:O16"/>
    <mergeCell ref="A13:AM13"/>
    <mergeCell ref="A5:AM5"/>
    <mergeCell ref="A7:AM7"/>
    <mergeCell ref="AI72:AM72"/>
    <mergeCell ref="S72:W72"/>
    <mergeCell ref="A28:G28"/>
    <mergeCell ref="AF106:AM106"/>
    <mergeCell ref="AD76:AH76"/>
    <mergeCell ref="S76:W76"/>
    <mergeCell ref="M102:U102"/>
    <mergeCell ref="A103:AM103"/>
    <mergeCell ref="V102:AD102"/>
    <mergeCell ref="H34:L34"/>
    <mergeCell ref="A33:G35"/>
    <mergeCell ref="M34:W34"/>
    <mergeCell ref="M35:W35"/>
    <mergeCell ref="H33:L33"/>
    <mergeCell ref="H35:L35"/>
    <mergeCell ref="A47:AM47"/>
    <mergeCell ref="M33:AM33"/>
    <mergeCell ref="M43:AM43"/>
    <mergeCell ref="M38:W38"/>
    <mergeCell ref="AG44:AM44"/>
    <mergeCell ref="X40:AF40"/>
    <mergeCell ref="H40:L40"/>
    <mergeCell ref="H39:L39"/>
    <mergeCell ref="H38:L38"/>
    <mergeCell ref="A48:G49"/>
    <mergeCell ref="H48:L49"/>
    <mergeCell ref="X44:AF44"/>
    <mergeCell ref="H45:L45"/>
    <mergeCell ref="M39:AM39"/>
    <mergeCell ref="M40:W40"/>
    <mergeCell ref="AG45:AM45"/>
    <mergeCell ref="M44:W44"/>
    <mergeCell ref="M48:S49"/>
    <mergeCell ref="AG40:AM40"/>
    <mergeCell ref="H37:L37"/>
    <mergeCell ref="H44:L44"/>
    <mergeCell ref="H41:L41"/>
    <mergeCell ref="H42:AM42"/>
    <mergeCell ref="A39:G45"/>
    <mergeCell ref="X41:AF41"/>
    <mergeCell ref="M41:W41"/>
    <mergeCell ref="M45:W45"/>
    <mergeCell ref="X45:AF45"/>
    <mergeCell ref="H43:L43"/>
    <mergeCell ref="M52:R52"/>
    <mergeCell ref="A56:L56"/>
    <mergeCell ref="AE65:AM65"/>
    <mergeCell ref="A52:L52"/>
    <mergeCell ref="S56:W56"/>
    <mergeCell ref="A55:L55"/>
    <mergeCell ref="M55:R55"/>
    <mergeCell ref="M65:U65"/>
    <mergeCell ref="V65:AD65"/>
    <mergeCell ref="X52:AD52"/>
    <mergeCell ref="AI69:AM69"/>
    <mergeCell ref="A109:G109"/>
    <mergeCell ref="A79:AM79"/>
    <mergeCell ref="X72:AC72"/>
    <mergeCell ref="A77:L77"/>
    <mergeCell ref="X75:AC75"/>
    <mergeCell ref="AD75:AH75"/>
    <mergeCell ref="A106:G106"/>
    <mergeCell ref="H109:O109"/>
    <mergeCell ref="P107:W108"/>
    <mergeCell ref="P89:R89"/>
    <mergeCell ref="P90:R90"/>
    <mergeCell ref="X77:AC77"/>
    <mergeCell ref="P59:T59"/>
    <mergeCell ref="M62:U62"/>
    <mergeCell ref="AD68:AH68"/>
    <mergeCell ref="M71:R71"/>
    <mergeCell ref="AE59:AJ59"/>
    <mergeCell ref="AE62:AM62"/>
    <mergeCell ref="AE63:AM63"/>
    <mergeCell ref="O81:P81"/>
    <mergeCell ref="M82:N82"/>
    <mergeCell ref="A72:L72"/>
    <mergeCell ref="AD72:AH72"/>
    <mergeCell ref="AI74:AM74"/>
    <mergeCell ref="A102:L102"/>
    <mergeCell ref="M75:R75"/>
    <mergeCell ref="M76:R76"/>
    <mergeCell ref="A101:AM101"/>
    <mergeCell ref="AI77:AM77"/>
    <mergeCell ref="M80:N80"/>
    <mergeCell ref="O80:P80"/>
    <mergeCell ref="AE102:AM102"/>
    <mergeCell ref="X74:AC74"/>
    <mergeCell ref="A107:G108"/>
    <mergeCell ref="P106:W106"/>
    <mergeCell ref="X106:AE106"/>
    <mergeCell ref="A78:AM78"/>
    <mergeCell ref="A76:L76"/>
    <mergeCell ref="M81:N81"/>
    <mergeCell ref="S75:W75"/>
    <mergeCell ref="AF118:AM118"/>
    <mergeCell ref="X117:AE117"/>
    <mergeCell ref="AF117:AM117"/>
    <mergeCell ref="X76:AC76"/>
    <mergeCell ref="AF111:AM111"/>
    <mergeCell ref="X112:AE112"/>
    <mergeCell ref="S83:U83"/>
    <mergeCell ref="S84:U84"/>
    <mergeCell ref="S85:U85"/>
    <mergeCell ref="A117:G117"/>
    <mergeCell ref="P118:W118"/>
    <mergeCell ref="X118:AE118"/>
    <mergeCell ref="H117:O117"/>
    <mergeCell ref="X116:AE116"/>
    <mergeCell ref="A118:G118"/>
    <mergeCell ref="H118:O118"/>
    <mergeCell ref="P117:W117"/>
    <mergeCell ref="A116:G116"/>
    <mergeCell ref="A115:G115"/>
    <mergeCell ref="H113:O113"/>
    <mergeCell ref="P116:W116"/>
    <mergeCell ref="H116:O116"/>
    <mergeCell ref="A114:G114"/>
    <mergeCell ref="P114:W114"/>
    <mergeCell ref="P113:W113"/>
    <mergeCell ref="P115:W115"/>
    <mergeCell ref="H115:O115"/>
    <mergeCell ref="H114:O114"/>
    <mergeCell ref="X57:AD57"/>
    <mergeCell ref="X56:AD56"/>
    <mergeCell ref="A70:L70"/>
    <mergeCell ref="M70:R70"/>
    <mergeCell ref="U60:AD60"/>
    <mergeCell ref="S70:W70"/>
    <mergeCell ref="M68:R68"/>
    <mergeCell ref="A59:E59"/>
    <mergeCell ref="M69:R69"/>
    <mergeCell ref="M60:T60"/>
    <mergeCell ref="K59:O59"/>
    <mergeCell ref="A62:L63"/>
    <mergeCell ref="S69:W69"/>
    <mergeCell ref="A66:L66"/>
    <mergeCell ref="F59:J59"/>
    <mergeCell ref="V66:AD66"/>
    <mergeCell ref="U59:Y59"/>
    <mergeCell ref="V63:AD63"/>
    <mergeCell ref="X69:AC69"/>
    <mergeCell ref="M64:U64"/>
    <mergeCell ref="A71:L71"/>
    <mergeCell ref="M56:R56"/>
    <mergeCell ref="A57:L57"/>
    <mergeCell ref="M66:U66"/>
    <mergeCell ref="M57:R57"/>
    <mergeCell ref="B61:AM61"/>
    <mergeCell ref="AI70:AM70"/>
    <mergeCell ref="X70:AC70"/>
    <mergeCell ref="AD70:AH70"/>
    <mergeCell ref="A60:L60"/>
    <mergeCell ref="S57:W57"/>
    <mergeCell ref="A29:G30"/>
    <mergeCell ref="S53:W53"/>
    <mergeCell ref="S55:W55"/>
    <mergeCell ref="Z48:AF49"/>
    <mergeCell ref="AE60:AM60"/>
    <mergeCell ref="AE53:AM53"/>
    <mergeCell ref="AE54:AM54"/>
    <mergeCell ref="AE55:AM55"/>
    <mergeCell ref="AE56:AM56"/>
    <mergeCell ref="A9:AM9"/>
    <mergeCell ref="P21:AM21"/>
    <mergeCell ref="AG41:AM41"/>
    <mergeCell ref="Z59:AD59"/>
    <mergeCell ref="AK59:AM59"/>
    <mergeCell ref="M54:R54"/>
    <mergeCell ref="S54:W54"/>
    <mergeCell ref="A54:L54"/>
    <mergeCell ref="M53:R53"/>
    <mergeCell ref="A53:L53"/>
    <mergeCell ref="P18:AM18"/>
    <mergeCell ref="A19:O19"/>
    <mergeCell ref="P19:AM19"/>
    <mergeCell ref="A20:O20"/>
    <mergeCell ref="P22:AM22"/>
    <mergeCell ref="A68:L69"/>
    <mergeCell ref="S68:W68"/>
    <mergeCell ref="V64:AD64"/>
    <mergeCell ref="A64:L64"/>
    <mergeCell ref="A65:L65"/>
    <mergeCell ref="P20:AM20"/>
    <mergeCell ref="A23:O23"/>
    <mergeCell ref="P23:AM23"/>
    <mergeCell ref="A73:AM73"/>
    <mergeCell ref="M72:R72"/>
    <mergeCell ref="AE64:AM64"/>
    <mergeCell ref="A21:O22"/>
    <mergeCell ref="AD69:AH69"/>
    <mergeCell ref="V62:AD62"/>
    <mergeCell ref="AE57:AM57"/>
    <mergeCell ref="BL23:CI23"/>
    <mergeCell ref="P24:AM24"/>
    <mergeCell ref="P26:AM26"/>
    <mergeCell ref="M36:AM36"/>
    <mergeCell ref="H31:AM32"/>
    <mergeCell ref="A26:O26"/>
    <mergeCell ref="A27:O27"/>
    <mergeCell ref="P27:AM27"/>
    <mergeCell ref="A24:O24"/>
    <mergeCell ref="P25:AM25"/>
    <mergeCell ref="AN23:BK23"/>
    <mergeCell ref="A46:AM46"/>
    <mergeCell ref="T50:Y50"/>
    <mergeCell ref="AG50:AM50"/>
    <mergeCell ref="A36:G38"/>
    <mergeCell ref="A25:O25"/>
    <mergeCell ref="AG48:AM49"/>
    <mergeCell ref="M37:W37"/>
    <mergeCell ref="H36:L36"/>
    <mergeCell ref="T48:Y49"/>
    <mergeCell ref="AB135:AM135"/>
    <mergeCell ref="AC34:AM35"/>
    <mergeCell ref="X34:AB35"/>
    <mergeCell ref="AC37:AM38"/>
    <mergeCell ref="X37:AB38"/>
    <mergeCell ref="A105:AM105"/>
    <mergeCell ref="AE52:AM52"/>
    <mergeCell ref="X53:AD53"/>
    <mergeCell ref="X54:AD54"/>
    <mergeCell ref="X55:AD55"/>
    <mergeCell ref="U139:AA139"/>
    <mergeCell ref="AB139:AM139"/>
    <mergeCell ref="A140:G140"/>
    <mergeCell ref="H140:AM140"/>
    <mergeCell ref="A141:AM141"/>
    <mergeCell ref="A133:AM133"/>
    <mergeCell ref="A134:AM134"/>
    <mergeCell ref="A135:G135"/>
    <mergeCell ref="H135:T135"/>
    <mergeCell ref="U135:AA135"/>
    <mergeCell ref="A142:G143"/>
    <mergeCell ref="H142:T143"/>
    <mergeCell ref="U142:AA142"/>
    <mergeCell ref="AB142:AM142"/>
    <mergeCell ref="U143:AA143"/>
    <mergeCell ref="AB143:AM143"/>
    <mergeCell ref="O82:P82"/>
    <mergeCell ref="M83:N83"/>
    <mergeCell ref="O83:P83"/>
    <mergeCell ref="M84:N84"/>
    <mergeCell ref="O84:P84"/>
    <mergeCell ref="M85:N85"/>
    <mergeCell ref="O85:P85"/>
    <mergeCell ref="M86:N86"/>
    <mergeCell ref="O86:P86"/>
    <mergeCell ref="M87:N87"/>
    <mergeCell ref="O87:P87"/>
    <mergeCell ref="M88:N88"/>
    <mergeCell ref="O88:P88"/>
    <mergeCell ref="Q88:R88"/>
    <mergeCell ref="Q82:R82"/>
    <mergeCell ref="Q83:R83"/>
    <mergeCell ref="Q84:R84"/>
    <mergeCell ref="Q85:R85"/>
    <mergeCell ref="Q86:R86"/>
    <mergeCell ref="Q87:R87"/>
  </mergeCells>
  <printOptions horizontalCentered="1"/>
  <pageMargins left="0.1968503937007874" right="0.1968503937007874" top="0.11811023622047245" bottom="0.11811023622047245" header="0.5511811023622047" footer="0.07874015748031496"/>
  <pageSetup fitToHeight="0" horizontalDpi="600" verticalDpi="600" orientation="portrait" paperSize="9" scale="57" r:id="rId2"/>
  <headerFooter alignWithMargins="0">
    <oddFooter>&amp;LПодпись поручителя, печать</oddFooter>
  </headerFooter>
  <rowBreaks count="3" manualBreakCount="3">
    <brk id="45" max="82" man="1"/>
    <brk id="88" max="82" man="1"/>
    <brk id="132" max="8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Миргатулина Юлия Сергеевна</cp:lastModifiedBy>
  <cp:lastPrinted>2023-12-21T07:15:52Z</cp:lastPrinted>
  <dcterms:created xsi:type="dcterms:W3CDTF">2005-11-25T11:43:35Z</dcterms:created>
  <dcterms:modified xsi:type="dcterms:W3CDTF">2023-12-21T07:18:07Z</dcterms:modified>
  <cp:category/>
  <cp:version/>
  <cp:contentType/>
  <cp:contentStatus/>
</cp:coreProperties>
</file>